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 codeName="{28389E77-7640-9E18-AD5C-E98E2F4A8B83}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ggous\AppData\Local\Microsoft\Windows\INetCache\Content.Outlook\VVRCXJO4\"/>
    </mc:Choice>
  </mc:AlternateContent>
  <xr:revisionPtr revIDLastSave="0" documentId="13_ncr:1_{C7FEE131-0F21-478E-B6C9-3C76FB0970A7}" xr6:coauthVersionLast="47" xr6:coauthVersionMax="47" xr10:uidLastSave="{00000000-0000-0000-0000-000000000000}"/>
  <bookViews>
    <workbookView xWindow="4545" yWindow="840" windowWidth="17280" windowHeight="10560" tabRatio="500" xr2:uid="{00000000-000D-0000-FFFF-FFFF00000000}"/>
  </bookViews>
  <sheets>
    <sheet name="Feuil1" sheetId="1" r:id="rId1"/>
  </sheets>
  <externalReferences>
    <externalReference r:id="rId2"/>
  </externalReferences>
  <definedNames>
    <definedName name="_xlnm._FilterDatabase" localSheetId="0" hidden="1">Feuil1!$A$3:$AL$3</definedName>
    <definedName name="_xlnm.Print_Area" localSheetId="0">Feuil1!$W$1:$AL$38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L3" i="1" l="1"/>
  <c r="AK3" i="1"/>
  <c r="AJ3" i="1"/>
  <c r="AG3" i="1"/>
  <c r="AF3" i="1"/>
  <c r="AE3" i="1"/>
  <c r="AD3" i="1"/>
  <c r="AC3" i="1"/>
  <c r="AB3" i="1"/>
  <c r="AA3" i="1"/>
  <c r="AG2" i="1"/>
  <c r="AL1" i="1"/>
  <c r="AG1" i="1"/>
</calcChain>
</file>

<file path=xl/sharedStrings.xml><?xml version="1.0" encoding="utf-8"?>
<sst xmlns="http://schemas.openxmlformats.org/spreadsheetml/2006/main" count="158" uniqueCount="86">
  <si>
    <t xml:space="preserve">Compétitions jouées au : </t>
  </si>
  <si>
    <t>Ordre</t>
  </si>
  <si>
    <t>Index</t>
  </si>
  <si>
    <t>CUMUL</t>
  </si>
  <si>
    <t>Nbre de SGA Jouées</t>
  </si>
  <si>
    <t>D</t>
  </si>
  <si>
    <t>H</t>
  </si>
  <si>
    <t>Palmares SGA AUTUN</t>
  </si>
  <si>
    <t xml:space="preserve">Classement BRUT </t>
  </si>
  <si>
    <t>LOBREAU, Hubert</t>
  </si>
  <si>
    <t>LONJARD, Gilles</t>
  </si>
  <si>
    <t>DUPARD, Anne Marie</t>
  </si>
  <si>
    <t>JAILLETTE, Jean Jacques</t>
  </si>
  <si>
    <t>GORTVA, Jean-Francois</t>
  </si>
  <si>
    <t>DUPUIS, Norbert</t>
  </si>
  <si>
    <t>GNAEDINGER, Mario</t>
  </si>
  <si>
    <t>LOUEDEC, Evelyne</t>
  </si>
  <si>
    <t>DUPARD, Daniel</t>
  </si>
  <si>
    <t>MEILLER, Jean François</t>
  </si>
  <si>
    <t>COQUET, Jean Paul</t>
  </si>
  <si>
    <t>GOUJON, Dominique</t>
  </si>
  <si>
    <t>SOUMIER, Gérard</t>
  </si>
  <si>
    <t>VUILLEMIN, Roland</t>
  </si>
  <si>
    <t>CHAUVEAU, Jean-François</t>
  </si>
  <si>
    <t>VARLET, Alain</t>
  </si>
  <si>
    <t>LIORET, Jacques</t>
  </si>
  <si>
    <t>MATHIEU, Odile</t>
  </si>
  <si>
    <t>GOUSSARD, Guy</t>
  </si>
  <si>
    <t>LEDUC, Nadine</t>
  </si>
  <si>
    <t>GOUSSARD, Maryse</t>
  </si>
  <si>
    <t>MATHIEU, Patrice</t>
  </si>
  <si>
    <t>GENY, Michel</t>
  </si>
  <si>
    <t>VALENTIN, Jean</t>
  </si>
  <si>
    <t>ELING, Jannes</t>
  </si>
  <si>
    <t>PERRON, Maurice</t>
  </si>
  <si>
    <t>ADOLPHE, Daniele</t>
  </si>
  <si>
    <t>ADOLPHE, Michel</t>
  </si>
  <si>
    <t>BALLEREAU, Henri</t>
  </si>
  <si>
    <t>BOHY, Arnaud</t>
  </si>
  <si>
    <t>BOHY, Laurence</t>
  </si>
  <si>
    <t>BOUTHIERE, Christine</t>
  </si>
  <si>
    <t>BOUTHIERE, Didier</t>
  </si>
  <si>
    <t>COQUET, Dominique</t>
  </si>
  <si>
    <t>COUTANT, Jean yves</t>
  </si>
  <si>
    <t>DE JONCKHEERE, Jean Claude</t>
  </si>
  <si>
    <t>DECLERC, Didier</t>
  </si>
  <si>
    <t>DECLERC, Sylvie</t>
  </si>
  <si>
    <t>DEMONT, Chantal</t>
  </si>
  <si>
    <t>DEMONT, Gérard</t>
  </si>
  <si>
    <t>FROIDUROT, Gilbert</t>
  </si>
  <si>
    <t>GAUCHERY, Jacques</t>
  </si>
  <si>
    <t>JANOT, Eric</t>
  </si>
  <si>
    <t>JOUAS, Didier</t>
  </si>
  <si>
    <t>LACOMBE, Thierry</t>
  </si>
  <si>
    <t>LANGLOIS, Denis</t>
  </si>
  <si>
    <t>LATOMBE, Bernard</t>
  </si>
  <si>
    <t>MACHIN, Pascal</t>
  </si>
  <si>
    <t>MARTIN, Pierre Denis</t>
  </si>
  <si>
    <t>PASQUELIN,, Joel</t>
  </si>
  <si>
    <t>PETITE, Christian</t>
  </si>
  <si>
    <t>PETITE, Julie</t>
  </si>
  <si>
    <t>POUDELET, Goulven</t>
  </si>
  <si>
    <t>PROST, Catherine</t>
  </si>
  <si>
    <t>PROST, Jean.Luc</t>
  </si>
  <si>
    <t>REGERT, Philippe</t>
  </si>
  <si>
    <t>SILEM, Camiel</t>
  </si>
  <si>
    <t>SPIJKERS, Cornelis</t>
  </si>
  <si>
    <t>TEERIKANGAS, Eero</t>
  </si>
  <si>
    <t>TERRIER, Alain</t>
  </si>
  <si>
    <t>THOMAS, Michel</t>
  </si>
  <si>
    <t>VAN SOEST, Barbara</t>
  </si>
  <si>
    <t>VAN SOEST, Joseph</t>
  </si>
  <si>
    <t>WIRTH, Claude</t>
  </si>
  <si>
    <t>WIRTH, Evelyne</t>
  </si>
  <si>
    <t>VAN DER KAAIJ, Willem</t>
  </si>
  <si>
    <t>TESSEDE, Daniele</t>
  </si>
  <si>
    <t>BROWN, Adam</t>
  </si>
  <si>
    <t>REPOUX Olivier</t>
  </si>
  <si>
    <t>GAUTHEY, Anne-Marie</t>
  </si>
  <si>
    <t>LECOINTE, Francois</t>
  </si>
  <si>
    <t>NOM Prenom</t>
  </si>
  <si>
    <t>FENNELL, James</t>
  </si>
  <si>
    <t>WILLIAMS, Colin</t>
  </si>
  <si>
    <t>M</t>
  </si>
  <si>
    <t>ROSSBAND, Colette</t>
  </si>
  <si>
    <t>LAURENT, Martine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</si>
</sst>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C]d\ mmmm\ yyyy;@"/>
    <numFmt numFmtId="165" formatCode="0.0"/>
    <numFmt numFmtId="166" formatCode="yyyy"/>
    <numFmt numFmtId="167" formatCode="[$-40C]d\-mmm"/>
  </numFmts>
  <fonts count="18">
    <font>
      <sz val="12"/>
      <color theme="1"/>
      <name val="Calibri"/>
      <family val="2"/>
      <scheme val="minor"/>
    </font>
    <font>
      <b/>
      <sz val="24"/>
      <color theme="0"/>
      <name val="Arial"/>
      <family val="2"/>
    </font>
    <font>
      <b/>
      <sz val="18"/>
      <name val="Arial"/>
      <family val="2"/>
    </font>
    <font>
      <b/>
      <sz val="12"/>
      <color theme="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FF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name val="Arial"/>
      <family val="2"/>
    </font>
    <font>
      <b/>
      <sz val="10"/>
      <color rgb="FF000000"/>
      <name val="SansSerif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CCFFCC"/>
        <bgColor indexed="22"/>
      </patternFill>
    </fill>
    <fill>
      <patternFill patternType="solid">
        <fgColor indexed="10"/>
        <bgColor indexed="60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hair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</borders>
  <cellStyleXfs count="9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50">
    <xf numFmtId="0" fontId="0" fillId="0" borderId="0" xfId="0"/>
    <xf numFmtId="0" fontId="3" fillId="5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2" xfId="0" applyFont="1" applyBorder="1"/>
    <xf numFmtId="0" fontId="0" fillId="0" borderId="2" xfId="0" applyBorder="1"/>
    <xf numFmtId="165" fontId="0" fillId="0" borderId="3" xfId="0" applyNumberFormat="1" applyBorder="1"/>
    <xf numFmtId="0" fontId="6" fillId="0" borderId="3" xfId="0" applyFont="1" applyBorder="1"/>
    <xf numFmtId="0" fontId="0" fillId="0" borderId="3" xfId="0" applyBorder="1"/>
    <xf numFmtId="0" fontId="5" fillId="0" borderId="0" xfId="0" applyFont="1" applyAlignment="1">
      <alignment horizontal="center"/>
    </xf>
    <xf numFmtId="0" fontId="9" fillId="0" borderId="0" xfId="0" applyFont="1"/>
    <xf numFmtId="165" fontId="0" fillId="0" borderId="0" xfId="0" applyNumberFormat="1"/>
    <xf numFmtId="0" fontId="0" fillId="0" borderId="0" xfId="0" applyAlignment="1">
      <alignment horizontal="center"/>
    </xf>
    <xf numFmtId="0" fontId="13" fillId="0" borderId="3" xfId="0" applyFont="1" applyBorder="1" applyAlignment="1">
      <alignment horizontal="right"/>
    </xf>
    <xf numFmtId="0" fontId="13" fillId="0" borderId="0" xfId="0" applyFont="1"/>
    <xf numFmtId="0" fontId="14" fillId="0" borderId="0" xfId="0" applyFont="1"/>
    <xf numFmtId="165" fontId="0" fillId="0" borderId="5" xfId="0" applyNumberFormat="1" applyBorder="1"/>
    <xf numFmtId="0" fontId="14" fillId="0" borderId="4" xfId="0" applyFont="1" applyBorder="1"/>
    <xf numFmtId="0" fontId="4" fillId="4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vertical="center"/>
    </xf>
    <xf numFmtId="165" fontId="0" fillId="0" borderId="0" xfId="0" applyNumberFormat="1" applyAlignment="1">
      <alignment horizontal="right" vertical="center"/>
    </xf>
    <xf numFmtId="165" fontId="0" fillId="0" borderId="0" xfId="0" applyNumberFormat="1" applyAlignment="1">
      <alignment vertical="center"/>
    </xf>
    <xf numFmtId="0" fontId="13" fillId="0" borderId="6" xfId="0" applyFont="1" applyBorder="1" applyAlignment="1">
      <alignment horizontal="right"/>
    </xf>
    <xf numFmtId="0" fontId="6" fillId="0" borderId="0" xfId="0" applyFont="1"/>
    <xf numFmtId="0" fontId="6" fillId="0" borderId="4" xfId="0" applyFont="1" applyBorder="1"/>
    <xf numFmtId="164" fontId="2" fillId="2" borderId="0" xfId="0" applyNumberFormat="1" applyFont="1" applyFill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15" fillId="0" borderId="0" xfId="0" applyFont="1"/>
    <xf numFmtId="0" fontId="6" fillId="0" borderId="7" xfId="0" applyFont="1" applyBorder="1"/>
    <xf numFmtId="0" fontId="1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166" fontId="12" fillId="2" borderId="9" xfId="0" applyNumberFormat="1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7" fontId="12" fillId="2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166" fontId="12" fillId="2" borderId="9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6" fillId="6" borderId="0" xfId="0" applyFont="1" applyFill="1" applyAlignment="1">
      <alignment horizontal="center" vertical="center" wrapText="1"/>
    </xf>
    <xf numFmtId="0" fontId="16" fillId="6" borderId="8" xfId="0" applyFont="1" applyFill="1" applyBorder="1" applyAlignment="1">
      <alignment horizontal="center" vertical="center" wrapText="1"/>
    </xf>
    <xf numFmtId="0" fontId="12" fillId="6" borderId="0" xfId="0" applyFont="1" applyFill="1" applyAlignment="1">
      <alignment horizontal="center" vertical="center" wrapText="1"/>
    </xf>
    <xf numFmtId="0" fontId="12" fillId="6" borderId="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</cellXfs>
  <cellStyles count="9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Normal" xfId="0" builtinId="0"/>
  </cellStyles>
  <dxfs count="8"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color auto="1"/>
      </font>
      <fill>
        <patternFill>
          <bgColor rgb="FFFF99FF"/>
        </patternFill>
      </fill>
    </dxf>
    <dxf>
      <font>
        <b/>
        <i val="0"/>
        <color auto="1"/>
      </font>
      <fill>
        <patternFill>
          <bgColor rgb="FFFF99FF"/>
        </patternFill>
      </fill>
    </dxf>
    <dxf>
      <font>
        <b/>
        <i val="0"/>
        <color theme="1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C00000"/>
      </font>
      <fill>
        <patternFill>
          <bgColor rgb="FFFF99FF"/>
        </patternFill>
      </fill>
    </dxf>
  </dxfs>
  <tableStyles count="0" defaultTableStyle="TableStyleMedium9" defaultPivotStyle="PivotStyleMedium4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vbaProject" Target="vbaProject.bin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38</xdr:col>
      <xdr:colOff>228600</xdr:colOff>
      <xdr:row>0</xdr:row>
      <xdr:rowOff>53340</xdr:rowOff>
    </xdr:from>
    <xdr:to>
      <xdr:col>39</xdr:col>
      <xdr:colOff>750566</xdr:colOff>
      <xdr:row>4</xdr:row>
      <xdr:rowOff>18925</xdr:rowOff>
    </xdr:to>
    <xdr:pic macro="[0]!Eregistrement_PDF"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60280" y="53340"/>
          <a:ext cx="1375406" cy="9409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0edf221273c63a6f/Documents/SGA/SGA%202026/30-Amicales%20du%20Mardi/Classement%20BRUT/3_Classement%20BRUT%20%20-SGA_2026.xlsm" TargetMode="External"/><Relationship Id="rId1" Type="http://schemas.openxmlformats.org/officeDocument/2006/relationships/externalLinkPath" Target="3_Classement%20BRUT%20%20-SGA_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otice"/>
      <sheetName val="RECAP"/>
      <sheetName val="Classement"/>
      <sheetName val="SGA1"/>
      <sheetName val="SGA2"/>
      <sheetName val="SGA3"/>
      <sheetName val="SGA4"/>
      <sheetName val="SGA5"/>
      <sheetName val="SGA6"/>
      <sheetName val="SGA7"/>
      <sheetName val="SGA8"/>
      <sheetName val="SGA9"/>
      <sheetName val="SGA10"/>
      <sheetName val="SGA11"/>
      <sheetName val="SGA12"/>
      <sheetName val="SGA13"/>
      <sheetName val="SGA14"/>
      <sheetName val="SGA15"/>
      <sheetName val="SGA16"/>
      <sheetName val="SGA17"/>
    </sheetNames>
    <sheetDataSet>
      <sheetData sheetId="0"/>
      <sheetData sheetId="1">
        <row r="1">
          <cell r="J1">
            <v>2</v>
          </cell>
        </row>
      </sheetData>
      <sheetData sheetId="2"/>
      <sheetData sheetId="3">
        <row r="2">
          <cell r="E2">
            <v>300</v>
          </cell>
        </row>
      </sheetData>
      <sheetData sheetId="4">
        <row r="2">
          <cell r="E2">
            <v>300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AL100"/>
  <sheetViews>
    <sheetView tabSelected="1" topLeftCell="W1" zoomScale="125" workbookViewId="0">
      <selection activeCell="P1" sqref="P1:P2"/>
    </sheetView>
  </sheetViews>
  <sheetFormatPr baseColWidth="10" defaultColWidth="10.625" defaultRowHeight="15.75"/>
  <cols>
    <col min="1" max="1" width="7.625" hidden="1" customWidth="1"/>
    <col min="2" max="2" width="2.125" style="9" hidden="1" customWidth="1"/>
    <col min="3" max="3" width="6.375" hidden="1" customWidth="1"/>
    <col min="4" max="4" width="26.125" hidden="1" customWidth="1"/>
    <col min="5" max="10" width="7.5" hidden="1" customWidth="1"/>
    <col min="11" max="12" width="9.625" hidden="1" customWidth="1"/>
    <col min="13" max="13" width="0.125" hidden="1" customWidth="1"/>
    <col min="14" max="15" width="6.125" hidden="1" customWidth="1"/>
    <col min="16" max="16" width="7" hidden="1" customWidth="1"/>
    <col min="17" max="22" width="0" hidden="1" customWidth="1"/>
    <col min="23" max="23" width="7.625" customWidth="1"/>
    <col min="24" max="24" width="2.125" style="9" bestFit="1" customWidth="1"/>
    <col min="25" max="25" width="6.375" customWidth="1"/>
    <col min="26" max="26" width="26.125" bestFit="1" customWidth="1"/>
    <col min="27" max="34" width="7.375" customWidth="1"/>
    <col min="35" max="35" width="0.125" customWidth="1"/>
    <col min="36" max="37" width="3.875" bestFit="1" customWidth="1"/>
    <col min="38" max="38" width="5.875" bestFit="1" customWidth="1"/>
  </cols>
  <sheetData>
    <row r="1" spans="1:38" ht="21" customHeight="1">
      <c r="B1"/>
      <c r="P1">
        <v>2</v>
      </c>
      <c r="W1" s="44" t="s">
        <v>7</v>
      </c>
      <c r="X1" s="44"/>
      <c r="Y1" s="44"/>
      <c r="Z1" s="44"/>
      <c r="AA1" s="46" t="s">
        <v>8</v>
      </c>
      <c r="AB1" s="46"/>
      <c r="AC1" s="46"/>
      <c r="AD1" s="48" t="s">
        <v>0</v>
      </c>
      <c r="AE1" s="48"/>
      <c r="AF1" s="48"/>
      <c r="AG1" s="38">
        <f ca="1">TODAY()</f>
        <v>46112</v>
      </c>
      <c r="AH1" s="38"/>
      <c r="AI1" s="26"/>
      <c r="AJ1" s="39" t="s">
        <v>4</v>
      </c>
      <c r="AK1" s="39"/>
      <c r="AL1" s="27">
        <f>[1]RECAP!J1</f>
        <v>2</v>
      </c>
    </row>
    <row r="2" spans="1:38" ht="21" customHeight="1">
      <c r="B2"/>
      <c r="W2" s="45"/>
      <c r="X2" s="45"/>
      <c r="Y2" s="45"/>
      <c r="Z2" s="45"/>
      <c r="AA2" s="47"/>
      <c r="AB2" s="47"/>
      <c r="AC2" s="47"/>
      <c r="AD2" s="49"/>
      <c r="AE2" s="49"/>
      <c r="AF2" s="49"/>
      <c r="AG2" s="41">
        <f ca="1">TODAY()</f>
        <v>46112</v>
      </c>
      <c r="AH2" s="41"/>
      <c r="AI2" s="32"/>
      <c r="AJ2" s="40"/>
      <c r="AK2" s="40"/>
      <c r="AL2" s="33"/>
    </row>
    <row r="3" spans="1:38" ht="18">
      <c r="B3"/>
      <c r="W3" s="34" t="s">
        <v>1</v>
      </c>
      <c r="X3" s="35"/>
      <c r="Y3" s="36" t="s">
        <v>2</v>
      </c>
      <c r="Z3" s="37" t="s">
        <v>80</v>
      </c>
      <c r="AA3" s="17">
        <f>IF([1]SGA1!$E$2&gt;0,1,"")</f>
        <v>1</v>
      </c>
      <c r="AB3" s="17">
        <f>IF([1]SGA2!$E$2&gt;0,2,"")</f>
        <v>2</v>
      </c>
      <c r="AC3" s="17" t="str">
        <f>IF([1]SGA3!$E$2&gt;0,3,"")</f>
        <v/>
      </c>
      <c r="AD3" s="17" t="str">
        <f>IF([1]SGA4!$E$2&gt;0,4,"")</f>
        <v/>
      </c>
      <c r="AE3" s="17" t="str">
        <f>IF([1]SGA5!$E$2&gt;0,5,"")</f>
        <v/>
      </c>
      <c r="AF3" s="17" t="str">
        <f>IF([1]SGA6!$E$2&gt;0,6,"")</f>
        <v/>
      </c>
      <c r="AG3" s="17" t="str">
        <f>IF([1]SGA7!$E$2&gt;0,7,"")</f>
        <v/>
      </c>
      <c r="AH3" s="1" t="s">
        <v>3</v>
      </c>
      <c r="AI3" s="2"/>
      <c r="AJ3" s="17" t="str">
        <f>IF([1]SGA8!$E$2&gt;0,8,"")</f>
        <v/>
      </c>
      <c r="AK3" s="17" t="str">
        <f>IF([1]SGA9!$E$2&gt;0,9,"")</f>
        <v/>
      </c>
      <c r="AL3" s="17" t="str">
        <f>IF([1]SGA10!$E$2&gt;0,10,"")</f>
        <v/>
      </c>
    </row>
    <row r="4" spans="1:38" ht="18">
      <c r="A4" s="18"/>
      <c r="B4" s="12"/>
      <c r="C4" s="10"/>
      <c r="E4" s="4"/>
      <c r="F4" s="4"/>
      <c r="G4" s="4"/>
      <c r="H4" s="4"/>
      <c r="I4" s="4"/>
      <c r="J4" s="4"/>
      <c r="K4" s="4"/>
      <c r="L4" s="3"/>
      <c r="M4" s="8"/>
      <c r="N4" s="4"/>
      <c r="O4" s="4"/>
      <c r="P4" s="4"/>
      <c r="W4" s="18">
        <v>1</v>
      </c>
      <c r="X4" s="12" t="s">
        <v>6</v>
      </c>
      <c r="Y4" s="10">
        <v>20.7</v>
      </c>
      <c r="Z4" s="24" t="s">
        <v>15</v>
      </c>
      <c r="AA4" s="4">
        <v>300</v>
      </c>
      <c r="AB4" s="4">
        <v>280</v>
      </c>
      <c r="AC4" s="4">
        <v>0</v>
      </c>
      <c r="AD4" s="4">
        <v>0</v>
      </c>
      <c r="AE4" s="4">
        <v>0</v>
      </c>
      <c r="AF4" s="4">
        <v>0</v>
      </c>
      <c r="AG4" s="4">
        <v>0</v>
      </c>
      <c r="AH4" s="3">
        <v>580</v>
      </c>
      <c r="AI4" s="11"/>
      <c r="AJ4" s="4">
        <v>0</v>
      </c>
      <c r="AK4" s="4">
        <v>0</v>
      </c>
      <c r="AL4" s="4">
        <v>0</v>
      </c>
    </row>
    <row r="5" spans="1:38" ht="18">
      <c r="A5" s="19"/>
      <c r="B5" s="12"/>
      <c r="C5" s="10"/>
      <c r="E5" s="7"/>
      <c r="F5" s="7"/>
      <c r="G5" s="7"/>
      <c r="H5" s="7"/>
      <c r="I5" s="7"/>
      <c r="J5" s="7"/>
      <c r="K5" s="7"/>
      <c r="L5" s="6"/>
      <c r="M5" s="8"/>
      <c r="N5" s="7"/>
      <c r="O5" s="7"/>
      <c r="P5" s="7"/>
      <c r="Q5" s="42"/>
      <c r="R5" s="43"/>
      <c r="W5" s="19">
        <v>2</v>
      </c>
      <c r="X5" s="12" t="s">
        <v>6</v>
      </c>
      <c r="Y5" s="10">
        <v>41</v>
      </c>
      <c r="Z5" s="24" t="s">
        <v>10</v>
      </c>
      <c r="AA5" s="7">
        <v>280</v>
      </c>
      <c r="AB5" s="7">
        <v>260</v>
      </c>
      <c r="AC5" s="7">
        <v>0</v>
      </c>
      <c r="AD5" s="7">
        <v>0</v>
      </c>
      <c r="AE5" s="7">
        <v>0</v>
      </c>
      <c r="AF5" s="7">
        <v>0</v>
      </c>
      <c r="AG5" s="7">
        <v>0</v>
      </c>
      <c r="AH5" s="6">
        <v>540</v>
      </c>
      <c r="AI5" s="8"/>
      <c r="AJ5" s="7">
        <v>0</v>
      </c>
      <c r="AK5" s="7">
        <v>0</v>
      </c>
      <c r="AL5" s="7">
        <v>0</v>
      </c>
    </row>
    <row r="6" spans="1:38" ht="18">
      <c r="A6" s="19"/>
      <c r="B6" s="12"/>
      <c r="C6" s="10"/>
      <c r="E6" s="7"/>
      <c r="F6" s="7"/>
      <c r="G6" s="7"/>
      <c r="H6" s="7"/>
      <c r="I6" s="7"/>
      <c r="J6" s="7"/>
      <c r="K6" s="7"/>
      <c r="L6" s="6"/>
      <c r="M6" s="8"/>
      <c r="N6" s="7"/>
      <c r="O6" s="7"/>
      <c r="P6" s="7"/>
      <c r="Q6" s="42"/>
      <c r="R6" s="43"/>
      <c r="W6" s="19">
        <v>3</v>
      </c>
      <c r="X6" s="12" t="s">
        <v>6</v>
      </c>
      <c r="Y6" s="22">
        <v>33.9</v>
      </c>
      <c r="Z6" s="24" t="s">
        <v>69</v>
      </c>
      <c r="AA6" s="7">
        <v>300</v>
      </c>
      <c r="AB6" s="7">
        <v>200</v>
      </c>
      <c r="AC6" s="7">
        <v>0</v>
      </c>
      <c r="AD6" s="7">
        <v>0</v>
      </c>
      <c r="AE6" s="7">
        <v>0</v>
      </c>
      <c r="AF6" s="7">
        <v>0</v>
      </c>
      <c r="AG6" s="7">
        <v>0</v>
      </c>
      <c r="AH6" s="6">
        <v>500</v>
      </c>
      <c r="AI6" s="8"/>
      <c r="AJ6" s="7">
        <v>0</v>
      </c>
      <c r="AK6" s="7">
        <v>0</v>
      </c>
      <c r="AL6" s="7">
        <v>0</v>
      </c>
    </row>
    <row r="7" spans="1:38" ht="18">
      <c r="A7" s="19"/>
      <c r="B7" s="12"/>
      <c r="C7" s="10"/>
      <c r="E7" s="7"/>
      <c r="F7" s="7"/>
      <c r="G7" s="7"/>
      <c r="H7" s="7"/>
      <c r="I7" s="7"/>
      <c r="J7" s="7"/>
      <c r="K7" s="7"/>
      <c r="L7" s="6"/>
      <c r="M7" s="8"/>
      <c r="N7" s="7"/>
      <c r="O7" s="7"/>
      <c r="P7" s="7"/>
      <c r="W7" s="19">
        <v>4</v>
      </c>
      <c r="X7" s="12" t="s">
        <v>6</v>
      </c>
      <c r="Y7" s="10">
        <v>12.5</v>
      </c>
      <c r="Z7" s="24" t="s">
        <v>27</v>
      </c>
      <c r="AA7" s="7">
        <v>240</v>
      </c>
      <c r="AB7" s="7">
        <v>220</v>
      </c>
      <c r="AC7" s="7">
        <v>0</v>
      </c>
      <c r="AD7" s="7">
        <v>0</v>
      </c>
      <c r="AE7" s="7">
        <v>0</v>
      </c>
      <c r="AF7" s="7">
        <v>0</v>
      </c>
      <c r="AG7" s="7">
        <v>0</v>
      </c>
      <c r="AH7" s="6">
        <v>460</v>
      </c>
      <c r="AI7" s="8"/>
      <c r="AJ7" s="7">
        <v>0</v>
      </c>
      <c r="AK7" s="7">
        <v>0</v>
      </c>
      <c r="AL7" s="7">
        <v>0</v>
      </c>
    </row>
    <row r="8" spans="1:38" ht="18">
      <c r="A8" s="19"/>
      <c r="B8" s="12"/>
      <c r="C8" s="10"/>
      <c r="E8" s="7"/>
      <c r="F8" s="7"/>
      <c r="G8" s="7"/>
      <c r="H8" s="7"/>
      <c r="I8" s="7"/>
      <c r="J8" s="7"/>
      <c r="K8" s="7"/>
      <c r="L8" s="6"/>
      <c r="M8" s="8"/>
      <c r="N8" s="7"/>
      <c r="O8" s="7"/>
      <c r="P8" s="7"/>
      <c r="W8" s="19">
        <v>5</v>
      </c>
      <c r="X8" s="12" t="s">
        <v>6</v>
      </c>
      <c r="Y8" s="10">
        <v>17.399999999999999</v>
      </c>
      <c r="Z8" s="24" t="s">
        <v>12</v>
      </c>
      <c r="AA8" s="7">
        <v>260</v>
      </c>
      <c r="AB8" s="7">
        <v>180</v>
      </c>
      <c r="AC8" s="7">
        <v>0</v>
      </c>
      <c r="AD8" s="7">
        <v>0</v>
      </c>
      <c r="AE8" s="7">
        <v>0</v>
      </c>
      <c r="AF8" s="7">
        <v>0</v>
      </c>
      <c r="AG8" s="7">
        <v>0</v>
      </c>
      <c r="AH8" s="6">
        <v>440</v>
      </c>
      <c r="AI8" s="8"/>
      <c r="AJ8" s="7">
        <v>0</v>
      </c>
      <c r="AK8" s="7">
        <v>0</v>
      </c>
      <c r="AL8" s="7">
        <v>0</v>
      </c>
    </row>
    <row r="9" spans="1:38" ht="18">
      <c r="A9" s="19"/>
      <c r="B9" s="12"/>
      <c r="C9" s="10"/>
      <c r="E9" s="7"/>
      <c r="F9" s="7"/>
      <c r="G9" s="7"/>
      <c r="H9" s="7"/>
      <c r="I9" s="7"/>
      <c r="J9" s="7"/>
      <c r="K9" s="7"/>
      <c r="L9" s="6"/>
      <c r="M9" s="8"/>
      <c r="N9" s="7"/>
      <c r="O9" s="7"/>
      <c r="P9" s="7"/>
      <c r="W9" s="19">
        <v>6</v>
      </c>
      <c r="X9" s="12" t="s">
        <v>6</v>
      </c>
      <c r="Y9" s="10">
        <v>22.4</v>
      </c>
      <c r="Z9" s="24" t="s">
        <v>72</v>
      </c>
      <c r="AA9" s="7">
        <v>240</v>
      </c>
      <c r="AB9" s="7">
        <v>200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6">
        <v>440</v>
      </c>
      <c r="AI9" s="8"/>
      <c r="AJ9" s="7">
        <v>0</v>
      </c>
      <c r="AK9" s="7">
        <v>0</v>
      </c>
      <c r="AL9" s="7">
        <v>0</v>
      </c>
    </row>
    <row r="10" spans="1:38" ht="18">
      <c r="A10" s="19"/>
      <c r="B10" s="12"/>
      <c r="C10" s="10"/>
      <c r="E10" s="7"/>
      <c r="F10" s="7"/>
      <c r="G10" s="7"/>
      <c r="H10" s="7"/>
      <c r="I10" s="7"/>
      <c r="J10" s="7"/>
      <c r="K10" s="7"/>
      <c r="L10" s="6"/>
      <c r="M10" s="8"/>
      <c r="N10" s="7"/>
      <c r="O10" s="7"/>
      <c r="P10" s="7"/>
      <c r="W10" s="19">
        <v>7</v>
      </c>
      <c r="X10" s="12" t="s">
        <v>6</v>
      </c>
      <c r="Y10" s="10">
        <v>21.6</v>
      </c>
      <c r="Z10" s="24" t="s">
        <v>24</v>
      </c>
      <c r="AA10" s="7">
        <v>260</v>
      </c>
      <c r="AB10" s="7">
        <v>170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6">
        <v>430</v>
      </c>
      <c r="AI10" s="8"/>
      <c r="AJ10" s="7">
        <v>0</v>
      </c>
      <c r="AK10" s="7">
        <v>0</v>
      </c>
      <c r="AL10" s="7">
        <v>0</v>
      </c>
    </row>
    <row r="11" spans="1:38" ht="18">
      <c r="A11" s="19"/>
      <c r="B11" s="12"/>
      <c r="C11" s="10"/>
      <c r="E11" s="7"/>
      <c r="F11" s="7"/>
      <c r="G11" s="7"/>
      <c r="H11" s="7"/>
      <c r="I11" s="7"/>
      <c r="J11" s="7"/>
      <c r="K11" s="7"/>
      <c r="L11" s="6"/>
      <c r="M11" s="8"/>
      <c r="N11" s="7"/>
      <c r="O11" s="7"/>
      <c r="P11" s="7"/>
      <c r="W11" s="19">
        <v>8</v>
      </c>
      <c r="X11" s="12" t="s">
        <v>6</v>
      </c>
      <c r="Y11" s="10">
        <v>17.399999999999999</v>
      </c>
      <c r="Z11" s="24" t="s">
        <v>31</v>
      </c>
      <c r="AA11" s="7">
        <v>220</v>
      </c>
      <c r="AB11" s="7">
        <v>190</v>
      </c>
      <c r="AC11" s="7">
        <v>0</v>
      </c>
      <c r="AD11" s="7">
        <v>0</v>
      </c>
      <c r="AE11" s="7">
        <v>0</v>
      </c>
      <c r="AF11" s="7">
        <v>0</v>
      </c>
      <c r="AG11" s="7">
        <v>0</v>
      </c>
      <c r="AH11" s="6">
        <v>410</v>
      </c>
      <c r="AI11" s="11"/>
      <c r="AJ11" s="7">
        <v>0</v>
      </c>
      <c r="AK11" s="7">
        <v>0</v>
      </c>
      <c r="AL11" s="7">
        <v>0</v>
      </c>
    </row>
    <row r="12" spans="1:38" ht="18">
      <c r="A12" s="19"/>
      <c r="B12" s="12"/>
      <c r="C12" s="10"/>
      <c r="E12" s="7"/>
      <c r="F12" s="7"/>
      <c r="G12" s="7"/>
      <c r="H12" s="7"/>
      <c r="I12" s="7"/>
      <c r="J12" s="7"/>
      <c r="K12" s="7"/>
      <c r="L12" s="6"/>
      <c r="M12" s="8"/>
      <c r="N12" s="7"/>
      <c r="O12" s="7"/>
      <c r="P12" s="7"/>
      <c r="W12" s="19">
        <v>9</v>
      </c>
      <c r="X12" s="12" t="s">
        <v>83</v>
      </c>
      <c r="Y12" s="10">
        <v>54</v>
      </c>
      <c r="Z12" s="24" t="s">
        <v>13</v>
      </c>
      <c r="AA12" s="7">
        <v>220</v>
      </c>
      <c r="AB12" s="7">
        <v>190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6">
        <v>410</v>
      </c>
      <c r="AI12" s="8"/>
      <c r="AJ12" s="7">
        <v>0</v>
      </c>
      <c r="AK12" s="7">
        <v>0</v>
      </c>
      <c r="AL12" s="7">
        <v>0</v>
      </c>
    </row>
    <row r="13" spans="1:38" ht="18">
      <c r="A13" s="19"/>
      <c r="B13" s="12"/>
      <c r="C13" s="10"/>
      <c r="E13" s="7"/>
      <c r="F13" s="7"/>
      <c r="G13" s="7"/>
      <c r="H13" s="7"/>
      <c r="I13" s="7"/>
      <c r="J13" s="7"/>
      <c r="K13" s="7"/>
      <c r="L13" s="6"/>
      <c r="M13" s="8"/>
      <c r="N13" s="7"/>
      <c r="O13" s="7"/>
      <c r="P13" s="7"/>
      <c r="W13" s="19">
        <v>10</v>
      </c>
      <c r="X13" s="12" t="s">
        <v>6</v>
      </c>
      <c r="Y13" s="10">
        <v>39.5</v>
      </c>
      <c r="Z13" s="28" t="s">
        <v>18</v>
      </c>
      <c r="AA13" s="7">
        <v>240</v>
      </c>
      <c r="AB13" s="7">
        <v>170</v>
      </c>
      <c r="AC13" s="7">
        <v>0</v>
      </c>
      <c r="AD13" s="7">
        <v>0</v>
      </c>
      <c r="AE13" s="7">
        <v>0</v>
      </c>
      <c r="AF13" s="7">
        <v>0</v>
      </c>
      <c r="AG13" s="7">
        <v>0</v>
      </c>
      <c r="AH13" s="6">
        <v>410</v>
      </c>
      <c r="AI13" s="8"/>
      <c r="AJ13" s="7">
        <v>0</v>
      </c>
      <c r="AK13" s="7">
        <v>0</v>
      </c>
      <c r="AL13" s="7">
        <v>0</v>
      </c>
    </row>
    <row r="14" spans="1:38" ht="18">
      <c r="A14" s="19"/>
      <c r="B14" s="12"/>
      <c r="C14" s="10"/>
      <c r="E14" s="7"/>
      <c r="F14" s="7"/>
      <c r="G14" s="7"/>
      <c r="H14" s="7"/>
      <c r="I14" s="7"/>
      <c r="J14" s="7"/>
      <c r="K14" s="7"/>
      <c r="L14" s="6"/>
      <c r="M14" s="8"/>
      <c r="N14" s="7"/>
      <c r="O14" s="7"/>
      <c r="P14" s="7"/>
      <c r="W14" s="19">
        <v>11</v>
      </c>
      <c r="X14" s="12" t="s">
        <v>5</v>
      </c>
      <c r="Y14" s="10">
        <v>38.4</v>
      </c>
      <c r="Z14" s="24" t="s">
        <v>29</v>
      </c>
      <c r="AA14" s="7">
        <v>190</v>
      </c>
      <c r="AB14" s="7">
        <v>180</v>
      </c>
      <c r="AC14" s="7">
        <v>0</v>
      </c>
      <c r="AD14" s="7">
        <v>0</v>
      </c>
      <c r="AE14" s="7">
        <v>0</v>
      </c>
      <c r="AF14" s="7">
        <v>0</v>
      </c>
      <c r="AG14" s="7">
        <v>0</v>
      </c>
      <c r="AH14" s="6">
        <v>370</v>
      </c>
      <c r="AI14" s="8"/>
      <c r="AJ14" s="7">
        <v>0</v>
      </c>
      <c r="AK14" s="7">
        <v>0</v>
      </c>
      <c r="AL14" s="7">
        <v>0</v>
      </c>
    </row>
    <row r="15" spans="1:38" ht="18">
      <c r="A15" s="19"/>
      <c r="B15" s="12"/>
      <c r="C15" s="10"/>
      <c r="E15" s="7"/>
      <c r="F15" s="7"/>
      <c r="G15" s="7"/>
      <c r="H15" s="7"/>
      <c r="I15" s="7"/>
      <c r="J15" s="7"/>
      <c r="K15" s="7"/>
      <c r="L15" s="6"/>
      <c r="M15" s="8"/>
      <c r="N15" s="7"/>
      <c r="O15" s="7"/>
      <c r="P15" s="7"/>
      <c r="W15" s="19">
        <v>12</v>
      </c>
      <c r="X15" s="12" t="s">
        <v>5</v>
      </c>
      <c r="Y15" s="10">
        <v>45.4</v>
      </c>
      <c r="Z15" s="24" t="s">
        <v>78</v>
      </c>
      <c r="AA15" s="7">
        <v>220</v>
      </c>
      <c r="AB15" s="7">
        <v>150</v>
      </c>
      <c r="AC15" s="7">
        <v>0</v>
      </c>
      <c r="AD15" s="7">
        <v>0</v>
      </c>
      <c r="AE15" s="7">
        <v>0</v>
      </c>
      <c r="AF15" s="7">
        <v>0</v>
      </c>
      <c r="AG15" s="7">
        <v>0</v>
      </c>
      <c r="AH15" s="6">
        <v>370</v>
      </c>
      <c r="AI15" s="8"/>
      <c r="AJ15" s="7">
        <v>0</v>
      </c>
      <c r="AK15" s="7">
        <v>0</v>
      </c>
      <c r="AL15" s="7">
        <v>0</v>
      </c>
    </row>
    <row r="16" spans="1:38" ht="18">
      <c r="A16" s="19"/>
      <c r="B16" s="12"/>
      <c r="C16" s="10"/>
      <c r="D16" s="14"/>
      <c r="E16" s="7"/>
      <c r="F16" s="7"/>
      <c r="G16" s="7"/>
      <c r="H16" s="7"/>
      <c r="I16" s="7"/>
      <c r="J16" s="7"/>
      <c r="K16" s="7"/>
      <c r="L16" s="6"/>
      <c r="M16" s="11"/>
      <c r="N16" s="7"/>
      <c r="O16" s="7"/>
      <c r="P16" s="7"/>
      <c r="W16" s="19">
        <v>13</v>
      </c>
      <c r="X16" s="12" t="s">
        <v>6</v>
      </c>
      <c r="Y16" s="10">
        <v>17.3</v>
      </c>
      <c r="Z16" s="24" t="s">
        <v>30</v>
      </c>
      <c r="AA16" s="7">
        <v>200</v>
      </c>
      <c r="AB16" s="7">
        <v>150</v>
      </c>
      <c r="AC16" s="7">
        <v>0</v>
      </c>
      <c r="AD16" s="7">
        <v>0</v>
      </c>
      <c r="AE16" s="7">
        <v>0</v>
      </c>
      <c r="AF16" s="7">
        <v>0</v>
      </c>
      <c r="AG16" s="7">
        <v>0</v>
      </c>
      <c r="AH16" s="6">
        <v>350</v>
      </c>
      <c r="AI16" s="11"/>
      <c r="AJ16" s="7">
        <v>0</v>
      </c>
      <c r="AK16" s="7">
        <v>0</v>
      </c>
      <c r="AL16" s="7">
        <v>0</v>
      </c>
    </row>
    <row r="17" spans="1:38" ht="18">
      <c r="A17" s="19"/>
      <c r="B17" s="12"/>
      <c r="C17" s="10"/>
      <c r="E17" s="7"/>
      <c r="F17" s="7"/>
      <c r="G17" s="7"/>
      <c r="H17" s="7"/>
      <c r="I17" s="7"/>
      <c r="J17" s="7"/>
      <c r="K17" s="7"/>
      <c r="L17" s="6"/>
      <c r="M17" s="8"/>
      <c r="N17" s="7"/>
      <c r="O17" s="7"/>
      <c r="P17" s="7"/>
      <c r="W17" s="19">
        <v>14</v>
      </c>
      <c r="X17" s="12" t="s">
        <v>6</v>
      </c>
      <c r="Y17" s="10">
        <v>16</v>
      </c>
      <c r="Z17" s="24" t="s">
        <v>68</v>
      </c>
      <c r="AA17" s="7">
        <v>190</v>
      </c>
      <c r="AB17" s="7">
        <v>150</v>
      </c>
      <c r="AC17" s="7">
        <v>0</v>
      </c>
      <c r="AD17" s="7">
        <v>0</v>
      </c>
      <c r="AE17" s="7">
        <v>0</v>
      </c>
      <c r="AF17" s="7">
        <v>0</v>
      </c>
      <c r="AG17" s="7">
        <v>0</v>
      </c>
      <c r="AH17" s="6">
        <v>340</v>
      </c>
      <c r="AI17" s="8"/>
      <c r="AJ17" s="7">
        <v>0</v>
      </c>
      <c r="AK17" s="7">
        <v>0</v>
      </c>
      <c r="AL17" s="7">
        <v>0</v>
      </c>
    </row>
    <row r="18" spans="1:38" ht="18">
      <c r="A18" s="19"/>
      <c r="B18" s="12"/>
      <c r="C18" s="10"/>
      <c r="E18" s="7"/>
      <c r="F18" s="7"/>
      <c r="G18" s="7"/>
      <c r="H18" s="7"/>
      <c r="I18" s="7"/>
      <c r="J18" s="7"/>
      <c r="K18" s="7"/>
      <c r="L18" s="6"/>
      <c r="M18" s="8"/>
      <c r="N18" s="7"/>
      <c r="O18" s="7"/>
      <c r="P18" s="7"/>
      <c r="W18" s="19">
        <v>15</v>
      </c>
      <c r="X18" s="12" t="s">
        <v>5</v>
      </c>
      <c r="Y18" s="10">
        <v>33.6</v>
      </c>
      <c r="Z18" s="24" t="s">
        <v>16</v>
      </c>
      <c r="AA18" s="7">
        <v>180</v>
      </c>
      <c r="AB18" s="7">
        <v>150</v>
      </c>
      <c r="AC18" s="7">
        <v>0</v>
      </c>
      <c r="AD18" s="7">
        <v>0</v>
      </c>
      <c r="AE18" s="7">
        <v>0</v>
      </c>
      <c r="AF18" s="7">
        <v>0</v>
      </c>
      <c r="AG18" s="7">
        <v>0</v>
      </c>
      <c r="AH18" s="6">
        <v>330</v>
      </c>
      <c r="AI18" s="8"/>
      <c r="AJ18" s="7">
        <v>0</v>
      </c>
      <c r="AK18" s="7">
        <v>0</v>
      </c>
      <c r="AL18" s="7">
        <v>0</v>
      </c>
    </row>
    <row r="19" spans="1:38" ht="18">
      <c r="A19" s="19"/>
      <c r="B19" s="12"/>
      <c r="C19" s="10"/>
      <c r="D19" s="13"/>
      <c r="E19" s="7"/>
      <c r="F19" s="7"/>
      <c r="G19" s="7"/>
      <c r="H19" s="7"/>
      <c r="I19" s="7"/>
      <c r="J19" s="7"/>
      <c r="K19" s="7"/>
      <c r="L19" s="6"/>
      <c r="M19" s="8"/>
      <c r="N19" s="7"/>
      <c r="O19" s="7"/>
      <c r="P19" s="7"/>
      <c r="W19" s="19">
        <v>16</v>
      </c>
      <c r="X19" s="12" t="s">
        <v>5</v>
      </c>
      <c r="Y19" s="10">
        <v>19.100000000000001</v>
      </c>
      <c r="Z19" s="24" t="s">
        <v>26</v>
      </c>
      <c r="AA19" s="7">
        <v>170</v>
      </c>
      <c r="AB19" s="7">
        <v>160</v>
      </c>
      <c r="AC19" s="7">
        <v>0</v>
      </c>
      <c r="AD19" s="7">
        <v>0</v>
      </c>
      <c r="AE19" s="7">
        <v>0</v>
      </c>
      <c r="AF19" s="7">
        <v>0</v>
      </c>
      <c r="AG19" s="7">
        <v>0</v>
      </c>
      <c r="AH19" s="6">
        <v>330</v>
      </c>
      <c r="AI19" s="8"/>
      <c r="AJ19" s="7">
        <v>0</v>
      </c>
      <c r="AK19" s="7">
        <v>0</v>
      </c>
      <c r="AL19" s="7">
        <v>0</v>
      </c>
    </row>
    <row r="20" spans="1:38" ht="18">
      <c r="A20" s="19"/>
      <c r="B20" s="12"/>
      <c r="C20" s="10"/>
      <c r="E20" s="7"/>
      <c r="F20" s="7"/>
      <c r="G20" s="7"/>
      <c r="H20" s="7"/>
      <c r="I20" s="7"/>
      <c r="J20" s="7"/>
      <c r="K20" s="7"/>
      <c r="L20" s="6"/>
      <c r="M20" s="8"/>
      <c r="N20" s="7"/>
      <c r="O20" s="7"/>
      <c r="P20" s="7"/>
      <c r="W20" s="19">
        <v>17</v>
      </c>
      <c r="X20" s="12" t="s">
        <v>6</v>
      </c>
      <c r="Y20" s="10">
        <v>31.6</v>
      </c>
      <c r="Z20" s="24" t="s">
        <v>22</v>
      </c>
      <c r="AA20" s="7">
        <v>160</v>
      </c>
      <c r="AB20" s="7">
        <v>160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6">
        <v>320</v>
      </c>
      <c r="AI20" s="8"/>
      <c r="AJ20" s="7">
        <v>0</v>
      </c>
      <c r="AK20" s="7">
        <v>0</v>
      </c>
      <c r="AL20" s="7">
        <v>0</v>
      </c>
    </row>
    <row r="21" spans="1:38" ht="18">
      <c r="A21" s="19"/>
      <c r="B21" s="12"/>
      <c r="C21" s="10"/>
      <c r="D21" s="13"/>
      <c r="E21" s="7"/>
      <c r="F21" s="7"/>
      <c r="G21" s="7"/>
      <c r="H21" s="7"/>
      <c r="I21" s="7"/>
      <c r="J21" s="7"/>
      <c r="K21" s="7"/>
      <c r="L21" s="6"/>
      <c r="M21" s="8"/>
      <c r="N21" s="7"/>
      <c r="O21" s="7"/>
      <c r="P21" s="7"/>
      <c r="W21" s="19">
        <v>18</v>
      </c>
      <c r="X21" s="12" t="s">
        <v>5</v>
      </c>
      <c r="Y21" s="10">
        <v>23.4</v>
      </c>
      <c r="Z21" s="24" t="s">
        <v>73</v>
      </c>
      <c r="AA21" s="7">
        <v>300</v>
      </c>
      <c r="AB21" s="7">
        <v>0</v>
      </c>
      <c r="AC21" s="7">
        <v>0</v>
      </c>
      <c r="AD21" s="7">
        <v>0</v>
      </c>
      <c r="AE21" s="7">
        <v>0</v>
      </c>
      <c r="AF21" s="7">
        <v>0</v>
      </c>
      <c r="AG21" s="7">
        <v>0</v>
      </c>
      <c r="AH21" s="6">
        <v>300</v>
      </c>
      <c r="AI21" s="8"/>
      <c r="AJ21" s="7">
        <v>0</v>
      </c>
      <c r="AK21" s="7">
        <v>0</v>
      </c>
      <c r="AL21" s="7">
        <v>0</v>
      </c>
    </row>
    <row r="22" spans="1:38" ht="18">
      <c r="A22" s="19"/>
      <c r="B22" s="12"/>
      <c r="C22" s="10"/>
      <c r="E22" s="7"/>
      <c r="F22" s="7"/>
      <c r="G22" s="7"/>
      <c r="H22" s="7"/>
      <c r="I22" s="7"/>
      <c r="J22" s="7"/>
      <c r="K22" s="7"/>
      <c r="L22" s="6"/>
      <c r="M22" s="8"/>
      <c r="N22" s="7"/>
      <c r="O22" s="7"/>
      <c r="P22" s="7"/>
      <c r="W22" s="19">
        <v>19</v>
      </c>
      <c r="X22" s="12" t="s">
        <v>6</v>
      </c>
      <c r="Y22" s="10">
        <v>45.6</v>
      </c>
      <c r="Z22" s="24" t="s">
        <v>76</v>
      </c>
      <c r="AA22" s="7">
        <v>300</v>
      </c>
      <c r="AB22" s="7">
        <v>0</v>
      </c>
      <c r="AC22" s="7">
        <v>0</v>
      </c>
      <c r="AD22" s="7">
        <v>0</v>
      </c>
      <c r="AE22" s="7">
        <v>0</v>
      </c>
      <c r="AF22" s="7">
        <v>0</v>
      </c>
      <c r="AG22" s="7">
        <v>0</v>
      </c>
      <c r="AH22" s="6">
        <v>300</v>
      </c>
      <c r="AI22" s="8"/>
      <c r="AJ22" s="7">
        <v>0</v>
      </c>
      <c r="AK22" s="7">
        <v>0</v>
      </c>
      <c r="AL22" s="7">
        <v>0</v>
      </c>
    </row>
    <row r="23" spans="1:38" ht="18">
      <c r="A23" s="19"/>
      <c r="B23" s="12"/>
      <c r="C23" s="10"/>
      <c r="D23" s="13"/>
      <c r="E23" s="7"/>
      <c r="F23" s="7"/>
      <c r="G23" s="7"/>
      <c r="H23" s="7"/>
      <c r="I23" s="7"/>
      <c r="J23" s="7"/>
      <c r="K23" s="7"/>
      <c r="L23" s="6"/>
      <c r="M23" s="8"/>
      <c r="N23" s="7"/>
      <c r="O23" s="7"/>
      <c r="P23" s="7"/>
      <c r="W23" s="19">
        <v>20</v>
      </c>
      <c r="X23" s="12" t="s">
        <v>6</v>
      </c>
      <c r="Y23" s="10">
        <v>21.1</v>
      </c>
      <c r="Z23" s="24" t="s">
        <v>21</v>
      </c>
      <c r="AA23" s="7">
        <v>280</v>
      </c>
      <c r="AB23" s="7">
        <v>0</v>
      </c>
      <c r="AC23" s="7">
        <v>0</v>
      </c>
      <c r="AD23" s="7">
        <v>0</v>
      </c>
      <c r="AE23" s="7">
        <v>0</v>
      </c>
      <c r="AF23" s="7">
        <v>0</v>
      </c>
      <c r="AG23" s="7">
        <v>0</v>
      </c>
      <c r="AH23" s="6">
        <v>280</v>
      </c>
      <c r="AI23" s="8"/>
      <c r="AJ23" s="7">
        <v>0</v>
      </c>
      <c r="AK23" s="7">
        <v>0</v>
      </c>
      <c r="AL23" s="7">
        <v>0</v>
      </c>
    </row>
    <row r="24" spans="1:38" ht="18">
      <c r="A24" s="19"/>
      <c r="B24" s="12"/>
      <c r="E24" s="7"/>
      <c r="F24" s="7"/>
      <c r="G24" s="7"/>
      <c r="H24" s="7"/>
      <c r="I24" s="7"/>
      <c r="J24" s="7"/>
      <c r="K24" s="7"/>
      <c r="L24" s="6"/>
      <c r="M24" s="8"/>
      <c r="N24" s="7"/>
      <c r="O24" s="7"/>
      <c r="P24" s="7"/>
      <c r="W24" s="19">
        <v>21</v>
      </c>
      <c r="X24" s="12" t="s">
        <v>6</v>
      </c>
      <c r="Y24" s="10">
        <v>31</v>
      </c>
      <c r="Z24" s="24" t="s">
        <v>71</v>
      </c>
      <c r="AA24" s="7">
        <v>280</v>
      </c>
      <c r="AB24" s="7">
        <v>0</v>
      </c>
      <c r="AC24" s="7">
        <v>0</v>
      </c>
      <c r="AD24" s="7">
        <v>0</v>
      </c>
      <c r="AE24" s="7">
        <v>0</v>
      </c>
      <c r="AF24" s="7">
        <v>0</v>
      </c>
      <c r="AG24" s="7">
        <v>0</v>
      </c>
      <c r="AH24" s="6">
        <v>280</v>
      </c>
      <c r="AI24" s="11"/>
      <c r="AJ24" s="7">
        <v>0</v>
      </c>
      <c r="AK24" s="7">
        <v>0</v>
      </c>
      <c r="AL24" s="7">
        <v>0</v>
      </c>
    </row>
    <row r="25" spans="1:38" ht="18">
      <c r="A25" s="19"/>
      <c r="B25" s="12"/>
      <c r="C25" s="10"/>
      <c r="E25" s="7"/>
      <c r="F25" s="7"/>
      <c r="G25" s="7"/>
      <c r="H25" s="7"/>
      <c r="I25" s="7"/>
      <c r="J25" s="7"/>
      <c r="K25" s="7"/>
      <c r="L25" s="6"/>
      <c r="M25" s="8"/>
      <c r="N25" s="7"/>
      <c r="O25" s="7"/>
      <c r="P25" s="7"/>
      <c r="W25" s="19">
        <v>22</v>
      </c>
      <c r="X25" s="12" t="s">
        <v>5</v>
      </c>
      <c r="Y25" s="10">
        <v>54</v>
      </c>
      <c r="Z25" s="24" t="s">
        <v>28</v>
      </c>
      <c r="AA25" s="7">
        <v>260</v>
      </c>
      <c r="AB25" s="7">
        <v>0</v>
      </c>
      <c r="AC25" s="7">
        <v>0</v>
      </c>
      <c r="AD25" s="7">
        <v>0</v>
      </c>
      <c r="AE25" s="7">
        <v>0</v>
      </c>
      <c r="AF25" s="7">
        <v>0</v>
      </c>
      <c r="AG25" s="7">
        <v>0</v>
      </c>
      <c r="AH25" s="6">
        <v>260</v>
      </c>
      <c r="AI25" s="8"/>
      <c r="AJ25" s="7">
        <v>0</v>
      </c>
      <c r="AK25" s="7">
        <v>0</v>
      </c>
      <c r="AL25" s="7">
        <v>0</v>
      </c>
    </row>
    <row r="26" spans="1:38" ht="18">
      <c r="A26" s="19"/>
      <c r="B26" s="12"/>
      <c r="C26" s="10"/>
      <c r="E26" s="7"/>
      <c r="F26" s="7"/>
      <c r="G26" s="7"/>
      <c r="H26" s="7"/>
      <c r="I26" s="7"/>
      <c r="J26" s="7"/>
      <c r="K26" s="7"/>
      <c r="L26" s="6"/>
      <c r="M26" s="8"/>
      <c r="N26" s="7"/>
      <c r="O26" s="7"/>
      <c r="P26" s="7"/>
      <c r="W26" s="19">
        <v>23</v>
      </c>
      <c r="X26" s="12" t="s">
        <v>5</v>
      </c>
      <c r="Y26" s="10">
        <v>54</v>
      </c>
      <c r="Z26" s="24" t="s">
        <v>70</v>
      </c>
      <c r="AA26" s="7">
        <v>240</v>
      </c>
      <c r="AB26" s="7">
        <v>0</v>
      </c>
      <c r="AC26" s="7">
        <v>0</v>
      </c>
      <c r="AD26" s="7">
        <v>0</v>
      </c>
      <c r="AE26" s="7">
        <v>0</v>
      </c>
      <c r="AF26" s="7">
        <v>0</v>
      </c>
      <c r="AG26" s="7">
        <v>0</v>
      </c>
      <c r="AH26" s="6">
        <v>240</v>
      </c>
      <c r="AI26" s="8"/>
      <c r="AJ26" s="7">
        <v>0</v>
      </c>
      <c r="AK26" s="7">
        <v>0</v>
      </c>
      <c r="AL26" s="7">
        <v>0</v>
      </c>
    </row>
    <row r="27" spans="1:38" ht="18">
      <c r="A27" s="19"/>
      <c r="B27" s="12"/>
      <c r="C27" s="10"/>
      <c r="E27" s="7"/>
      <c r="F27" s="7"/>
      <c r="G27" s="7"/>
      <c r="H27" s="7"/>
      <c r="I27" s="7"/>
      <c r="J27" s="7"/>
      <c r="K27" s="7"/>
      <c r="L27" s="6"/>
      <c r="M27" s="8"/>
      <c r="N27" s="7"/>
      <c r="O27" s="7"/>
      <c r="P27" s="7"/>
      <c r="W27" s="19">
        <v>24</v>
      </c>
      <c r="X27" s="12" t="s">
        <v>6</v>
      </c>
      <c r="Y27" s="10">
        <v>27.5</v>
      </c>
      <c r="Z27" s="24" t="s">
        <v>34</v>
      </c>
      <c r="AA27" s="7">
        <v>200</v>
      </c>
      <c r="AB27" s="7">
        <v>0</v>
      </c>
      <c r="AC27" s="7">
        <v>0</v>
      </c>
      <c r="AD27" s="7">
        <v>0</v>
      </c>
      <c r="AE27" s="7">
        <v>0</v>
      </c>
      <c r="AF27" s="7">
        <v>0</v>
      </c>
      <c r="AG27" s="7">
        <v>0</v>
      </c>
      <c r="AH27" s="6">
        <v>200</v>
      </c>
      <c r="AI27" s="8"/>
      <c r="AJ27" s="7">
        <v>0</v>
      </c>
      <c r="AK27" s="7">
        <v>0</v>
      </c>
      <c r="AL27" s="7">
        <v>0</v>
      </c>
    </row>
    <row r="28" spans="1:38" ht="18">
      <c r="A28" s="19"/>
      <c r="B28" s="12"/>
      <c r="C28" s="10"/>
      <c r="E28" s="7"/>
      <c r="F28" s="7"/>
      <c r="G28" s="7"/>
      <c r="H28" s="7"/>
      <c r="I28" s="7"/>
      <c r="J28" s="7"/>
      <c r="K28" s="7"/>
      <c r="L28" s="6"/>
      <c r="M28" s="8"/>
      <c r="N28" s="7"/>
      <c r="O28" s="7"/>
      <c r="P28" s="7"/>
      <c r="W28" s="19">
        <v>25</v>
      </c>
      <c r="X28" s="12" t="s">
        <v>83</v>
      </c>
      <c r="Y28" s="10">
        <v>14.5</v>
      </c>
      <c r="Z28" s="24" t="s">
        <v>9</v>
      </c>
      <c r="AA28" s="7">
        <v>180</v>
      </c>
      <c r="AB28" s="7">
        <v>0</v>
      </c>
      <c r="AC28" s="7">
        <v>0</v>
      </c>
      <c r="AD28" s="7">
        <v>0</v>
      </c>
      <c r="AE28" s="7">
        <v>0</v>
      </c>
      <c r="AF28" s="7">
        <v>0</v>
      </c>
      <c r="AG28" s="7">
        <v>0</v>
      </c>
      <c r="AH28" s="6">
        <v>180</v>
      </c>
      <c r="AI28" s="8"/>
      <c r="AJ28" s="7">
        <v>0</v>
      </c>
      <c r="AK28" s="7">
        <v>0</v>
      </c>
      <c r="AL28" s="7">
        <v>0</v>
      </c>
    </row>
    <row r="29" spans="1:38" ht="18">
      <c r="A29" s="19"/>
      <c r="B29" s="12"/>
      <c r="C29" s="10"/>
      <c r="E29" s="7"/>
      <c r="F29" s="7"/>
      <c r="G29" s="7"/>
      <c r="H29" s="7"/>
      <c r="I29" s="7"/>
      <c r="J29" s="7"/>
      <c r="K29" s="7"/>
      <c r="L29" s="6"/>
      <c r="M29" s="8"/>
      <c r="N29" s="7"/>
      <c r="O29" s="7"/>
      <c r="P29" s="7"/>
      <c r="W29" s="19">
        <v>26</v>
      </c>
      <c r="X29" s="12" t="s">
        <v>5</v>
      </c>
      <c r="Y29" s="10">
        <v>38</v>
      </c>
      <c r="Z29" s="24" t="s">
        <v>84</v>
      </c>
      <c r="AA29" s="7">
        <v>170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6">
        <v>170</v>
      </c>
      <c r="AI29" s="8"/>
      <c r="AJ29" s="7">
        <v>0</v>
      </c>
      <c r="AK29" s="7">
        <v>0</v>
      </c>
      <c r="AL29" s="7">
        <v>0</v>
      </c>
    </row>
    <row r="30" spans="1:38" ht="18">
      <c r="A30" s="19"/>
      <c r="B30" s="12"/>
      <c r="C30" s="10"/>
      <c r="E30" s="7"/>
      <c r="F30" s="7"/>
      <c r="G30" s="7"/>
      <c r="H30" s="7"/>
      <c r="I30" s="7"/>
      <c r="J30" s="7"/>
      <c r="K30" s="7"/>
      <c r="L30" s="6"/>
      <c r="M30" s="8"/>
      <c r="N30" s="7"/>
      <c r="O30" s="7"/>
      <c r="P30" s="7"/>
      <c r="W30" s="19">
        <v>27</v>
      </c>
      <c r="X30" s="12" t="s">
        <v>6</v>
      </c>
      <c r="Y30" s="10">
        <v>25</v>
      </c>
      <c r="Z30" s="24" t="s">
        <v>33</v>
      </c>
      <c r="AA30" s="7">
        <v>160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6">
        <v>160</v>
      </c>
      <c r="AI30" s="11"/>
      <c r="AJ30" s="7">
        <v>0</v>
      </c>
      <c r="AK30" s="7">
        <v>0</v>
      </c>
      <c r="AL30" s="7">
        <v>0</v>
      </c>
    </row>
    <row r="31" spans="1:38" ht="18">
      <c r="A31" s="19"/>
      <c r="B31" s="12"/>
      <c r="C31" s="10"/>
      <c r="E31" s="7"/>
      <c r="F31" s="7"/>
      <c r="G31" s="7"/>
      <c r="H31" s="7"/>
      <c r="I31" s="7"/>
      <c r="J31" s="7"/>
      <c r="K31" s="7"/>
      <c r="L31" s="6"/>
      <c r="M31" s="8"/>
      <c r="N31" s="7"/>
      <c r="O31" s="7"/>
      <c r="P31" s="7"/>
      <c r="W31" s="19">
        <v>28</v>
      </c>
      <c r="X31" s="12" t="s">
        <v>6</v>
      </c>
      <c r="Y31" s="10"/>
      <c r="Z31" s="24" t="s">
        <v>74</v>
      </c>
      <c r="AA31" s="7">
        <v>140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0</v>
      </c>
      <c r="AH31" s="6">
        <v>140</v>
      </c>
      <c r="AI31" s="8"/>
      <c r="AJ31" s="7">
        <v>0</v>
      </c>
      <c r="AK31" s="7">
        <v>0</v>
      </c>
      <c r="AL31" s="7">
        <v>0</v>
      </c>
    </row>
    <row r="32" spans="1:38" ht="18">
      <c r="A32" s="19"/>
      <c r="B32" s="12"/>
      <c r="C32" s="10"/>
      <c r="E32" s="7"/>
      <c r="F32" s="7"/>
      <c r="G32" s="7"/>
      <c r="H32" s="7"/>
      <c r="I32" s="7"/>
      <c r="J32" s="7"/>
      <c r="K32" s="7"/>
      <c r="L32" s="6"/>
      <c r="M32" s="8"/>
      <c r="N32" s="7"/>
      <c r="O32" s="7"/>
      <c r="P32" s="7"/>
      <c r="W32" s="19">
        <v>29</v>
      </c>
      <c r="X32" s="12" t="s">
        <v>5</v>
      </c>
      <c r="Y32" s="10">
        <v>26.4</v>
      </c>
      <c r="Z32" s="24" t="s">
        <v>35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v>0</v>
      </c>
      <c r="AG32" s="7">
        <v>0</v>
      </c>
      <c r="AH32" s="6">
        <v>0</v>
      </c>
      <c r="AI32" s="8"/>
      <c r="AJ32" s="7">
        <v>0</v>
      </c>
      <c r="AK32" s="7">
        <v>0</v>
      </c>
      <c r="AL32" s="7">
        <v>0</v>
      </c>
    </row>
    <row r="33" spans="1:38" ht="18">
      <c r="A33" s="19"/>
      <c r="B33" s="12"/>
      <c r="C33" s="10"/>
      <c r="E33" s="7"/>
      <c r="F33" s="7"/>
      <c r="G33" s="7"/>
      <c r="H33" s="7"/>
      <c r="I33" s="7"/>
      <c r="J33" s="7"/>
      <c r="K33" s="7"/>
      <c r="L33" s="6"/>
      <c r="M33" s="8"/>
      <c r="N33" s="7"/>
      <c r="O33" s="7"/>
      <c r="P33" s="7"/>
      <c r="W33" s="19">
        <v>30</v>
      </c>
      <c r="X33" s="12" t="s">
        <v>6</v>
      </c>
      <c r="Y33" s="10">
        <v>22.9</v>
      </c>
      <c r="Z33" s="24" t="s">
        <v>36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6">
        <v>0</v>
      </c>
      <c r="AI33" s="8"/>
      <c r="AJ33" s="7">
        <v>0</v>
      </c>
      <c r="AK33" s="7">
        <v>0</v>
      </c>
      <c r="AL33" s="7">
        <v>0</v>
      </c>
    </row>
    <row r="34" spans="1:38" ht="18">
      <c r="A34" s="19"/>
      <c r="B34" s="12"/>
      <c r="C34" s="10"/>
      <c r="E34" s="7"/>
      <c r="F34" s="7"/>
      <c r="G34" s="7"/>
      <c r="H34" s="7"/>
      <c r="I34" s="7"/>
      <c r="J34" s="7"/>
      <c r="K34" s="7"/>
      <c r="L34" s="6"/>
      <c r="M34" s="8"/>
      <c r="N34" s="7"/>
      <c r="O34" s="7"/>
      <c r="P34" s="7"/>
      <c r="W34" s="19">
        <v>31</v>
      </c>
      <c r="X34" s="12" t="s">
        <v>6</v>
      </c>
      <c r="Y34" s="10">
        <v>34.5</v>
      </c>
      <c r="Z34" s="24" t="s">
        <v>37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v>0</v>
      </c>
      <c r="AG34" s="7">
        <v>0</v>
      </c>
      <c r="AH34" s="6">
        <v>0</v>
      </c>
      <c r="AI34" s="11"/>
      <c r="AJ34" s="7">
        <v>0</v>
      </c>
      <c r="AK34" s="7">
        <v>0</v>
      </c>
      <c r="AL34" s="7">
        <v>0</v>
      </c>
    </row>
    <row r="35" spans="1:38" ht="18">
      <c r="A35" s="19"/>
      <c r="B35" s="12"/>
      <c r="C35" s="10"/>
      <c r="E35" s="7"/>
      <c r="F35" s="7"/>
      <c r="G35" s="7"/>
      <c r="H35" s="7"/>
      <c r="I35" s="7"/>
      <c r="J35" s="7"/>
      <c r="K35" s="7"/>
      <c r="L35" s="6"/>
      <c r="M35" s="8"/>
      <c r="N35" s="7"/>
      <c r="O35" s="7"/>
      <c r="P35" s="7"/>
      <c r="W35" s="19">
        <v>32</v>
      </c>
      <c r="X35" s="12" t="s">
        <v>6</v>
      </c>
      <c r="Y35" s="10">
        <v>9.1999999999999993</v>
      </c>
      <c r="Z35" s="24" t="s">
        <v>38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v>0</v>
      </c>
      <c r="AG35" s="7">
        <v>0</v>
      </c>
      <c r="AH35" s="6">
        <v>0</v>
      </c>
      <c r="AI35" s="8"/>
      <c r="AJ35" s="7">
        <v>0</v>
      </c>
      <c r="AK35" s="7">
        <v>0</v>
      </c>
      <c r="AL35" s="7">
        <v>0</v>
      </c>
    </row>
    <row r="36" spans="1:38" ht="18">
      <c r="A36" s="19"/>
      <c r="B36" s="12"/>
      <c r="C36" s="10"/>
      <c r="E36" s="7"/>
      <c r="F36" s="7"/>
      <c r="G36" s="7"/>
      <c r="H36" s="7"/>
      <c r="I36" s="7"/>
      <c r="J36" s="7"/>
      <c r="K36" s="7"/>
      <c r="L36" s="6"/>
      <c r="M36" s="8"/>
      <c r="N36" s="7"/>
      <c r="O36" s="7"/>
      <c r="P36" s="7"/>
      <c r="W36" s="19">
        <v>33</v>
      </c>
      <c r="X36" s="12" t="s">
        <v>5</v>
      </c>
      <c r="Y36" s="10">
        <v>16.8</v>
      </c>
      <c r="Z36" s="24" t="s">
        <v>39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6">
        <v>0</v>
      </c>
      <c r="AI36" s="11"/>
      <c r="AJ36" s="7">
        <v>0</v>
      </c>
      <c r="AK36" s="7">
        <v>0</v>
      </c>
      <c r="AL36" s="7">
        <v>0</v>
      </c>
    </row>
    <row r="37" spans="1:38" ht="18">
      <c r="A37" s="19"/>
      <c r="B37" s="12"/>
      <c r="C37" s="10"/>
      <c r="E37" s="7"/>
      <c r="F37" s="7"/>
      <c r="G37" s="7"/>
      <c r="H37" s="7"/>
      <c r="I37" s="7"/>
      <c r="J37" s="7"/>
      <c r="K37" s="7"/>
      <c r="L37" s="6"/>
      <c r="M37" s="8"/>
      <c r="N37" s="7"/>
      <c r="O37" s="7"/>
      <c r="P37" s="7"/>
      <c r="W37" s="19">
        <v>34</v>
      </c>
      <c r="X37" s="12" t="s">
        <v>5</v>
      </c>
      <c r="Y37" s="10">
        <v>30</v>
      </c>
      <c r="Z37" s="24" t="s">
        <v>40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6">
        <v>0</v>
      </c>
      <c r="AI37" s="8"/>
      <c r="AJ37" s="7">
        <v>0</v>
      </c>
      <c r="AK37" s="7">
        <v>0</v>
      </c>
      <c r="AL37" s="7">
        <v>0</v>
      </c>
    </row>
    <row r="38" spans="1:38" ht="18">
      <c r="A38" s="19"/>
      <c r="B38" s="12"/>
      <c r="C38" s="10"/>
      <c r="E38" s="7"/>
      <c r="F38" s="7"/>
      <c r="G38" s="7"/>
      <c r="H38" s="7"/>
      <c r="I38" s="7"/>
      <c r="J38" s="7"/>
      <c r="K38" s="7"/>
      <c r="L38" s="6"/>
      <c r="M38" s="11"/>
      <c r="N38" s="7"/>
      <c r="O38" s="7"/>
      <c r="P38" s="7"/>
      <c r="W38" s="19">
        <v>35</v>
      </c>
      <c r="X38" s="12" t="s">
        <v>6</v>
      </c>
      <c r="Y38" s="10">
        <v>12.4</v>
      </c>
      <c r="Z38" s="24" t="s">
        <v>41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6">
        <v>0</v>
      </c>
      <c r="AI38" s="11"/>
      <c r="AJ38" s="7">
        <v>0</v>
      </c>
      <c r="AK38" s="7">
        <v>0</v>
      </c>
      <c r="AL38" s="7">
        <v>0</v>
      </c>
    </row>
    <row r="39" spans="1:38" ht="18">
      <c r="A39" s="19"/>
      <c r="B39" s="12"/>
      <c r="C39" s="10"/>
      <c r="D39" s="14"/>
      <c r="E39" s="7"/>
      <c r="F39" s="7"/>
      <c r="G39" s="7"/>
      <c r="H39" s="7"/>
      <c r="I39" s="7"/>
      <c r="J39" s="7"/>
      <c r="K39" s="7"/>
      <c r="L39" s="6"/>
      <c r="M39" s="8"/>
      <c r="N39" s="7"/>
      <c r="O39" s="7"/>
      <c r="P39" s="7"/>
      <c r="W39" s="19">
        <v>36</v>
      </c>
      <c r="X39" s="12" t="s">
        <v>6</v>
      </c>
      <c r="Y39" s="10">
        <v>27.8</v>
      </c>
      <c r="Z39" s="24" t="s">
        <v>23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6">
        <v>0</v>
      </c>
      <c r="AI39" s="8"/>
      <c r="AJ39" s="7">
        <v>0</v>
      </c>
      <c r="AK39" s="7">
        <v>0</v>
      </c>
      <c r="AL39" s="7">
        <v>0</v>
      </c>
    </row>
    <row r="40" spans="1:38" ht="18">
      <c r="A40" s="19"/>
      <c r="B40" s="12"/>
      <c r="C40" s="10"/>
      <c r="E40" s="7"/>
      <c r="F40" s="7"/>
      <c r="G40" s="7"/>
      <c r="H40" s="7"/>
      <c r="I40" s="7"/>
      <c r="J40" s="7"/>
      <c r="K40" s="7"/>
      <c r="L40" s="6"/>
      <c r="M40" s="8"/>
      <c r="N40" s="7"/>
      <c r="O40" s="7"/>
      <c r="P40" s="7"/>
      <c r="W40" s="19">
        <v>37</v>
      </c>
      <c r="X40" s="12" t="s">
        <v>5</v>
      </c>
      <c r="Y40" s="10">
        <v>23.8</v>
      </c>
      <c r="Z40" s="28" t="s">
        <v>42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6">
        <v>0</v>
      </c>
      <c r="AI40" s="8"/>
      <c r="AJ40" s="7">
        <v>0</v>
      </c>
      <c r="AK40" s="7">
        <v>0</v>
      </c>
      <c r="AL40" s="7">
        <v>0</v>
      </c>
    </row>
    <row r="41" spans="1:38" ht="18">
      <c r="A41" s="19"/>
      <c r="B41" s="12"/>
      <c r="C41" s="10"/>
      <c r="E41" s="7"/>
      <c r="F41" s="7"/>
      <c r="G41" s="7"/>
      <c r="H41" s="7"/>
      <c r="I41" s="7"/>
      <c r="J41" s="7"/>
      <c r="K41" s="7"/>
      <c r="L41" s="6"/>
      <c r="M41" s="8"/>
      <c r="N41" s="7"/>
      <c r="O41" s="7"/>
      <c r="P41" s="7"/>
      <c r="W41" s="19">
        <v>38</v>
      </c>
      <c r="X41" s="12" t="s">
        <v>6</v>
      </c>
      <c r="Y41" s="21">
        <v>10.1</v>
      </c>
      <c r="Z41" s="31" t="s">
        <v>19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6">
        <v>0</v>
      </c>
      <c r="AI41" s="8"/>
      <c r="AJ41" s="7">
        <v>0</v>
      </c>
      <c r="AK41" s="7">
        <v>0</v>
      </c>
      <c r="AL41" s="7">
        <v>0</v>
      </c>
    </row>
    <row r="42" spans="1:38" ht="18">
      <c r="A42" s="19"/>
      <c r="B42" s="12"/>
      <c r="C42" s="10"/>
      <c r="E42" s="7"/>
      <c r="F42" s="7"/>
      <c r="G42" s="7"/>
      <c r="H42" s="7"/>
      <c r="I42" s="7"/>
      <c r="J42" s="7"/>
      <c r="K42" s="7"/>
      <c r="L42" s="6"/>
      <c r="M42" s="8"/>
      <c r="N42" s="7"/>
      <c r="O42" s="7"/>
      <c r="P42" s="7"/>
      <c r="W42" s="19">
        <v>39</v>
      </c>
      <c r="X42" s="12" t="s">
        <v>6</v>
      </c>
      <c r="Y42" s="10">
        <v>34.6</v>
      </c>
      <c r="Z42" s="24" t="s">
        <v>43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6">
        <v>0</v>
      </c>
      <c r="AI42" s="11"/>
      <c r="AJ42" s="7">
        <v>0</v>
      </c>
      <c r="AK42" s="7">
        <v>0</v>
      </c>
      <c r="AL42" s="7">
        <v>0</v>
      </c>
    </row>
    <row r="43" spans="1:38" ht="18">
      <c r="A43" s="19"/>
      <c r="B43" s="12"/>
      <c r="C43" s="10"/>
      <c r="E43" s="7"/>
      <c r="F43" s="7"/>
      <c r="G43" s="7"/>
      <c r="H43" s="7"/>
      <c r="I43" s="7"/>
      <c r="J43" s="7"/>
      <c r="K43" s="7"/>
      <c r="L43" s="6"/>
      <c r="M43" s="8"/>
      <c r="N43" s="7"/>
      <c r="O43" s="7"/>
      <c r="P43" s="7"/>
      <c r="W43" s="19">
        <v>40</v>
      </c>
      <c r="X43" s="12" t="s">
        <v>6</v>
      </c>
      <c r="Y43" s="10">
        <v>54</v>
      </c>
      <c r="Z43" s="24" t="s">
        <v>44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v>0</v>
      </c>
      <c r="AG43" s="7">
        <v>0</v>
      </c>
      <c r="AH43" s="6">
        <v>0</v>
      </c>
      <c r="AI43" s="11"/>
      <c r="AJ43" s="7">
        <v>0</v>
      </c>
      <c r="AK43" s="7">
        <v>0</v>
      </c>
      <c r="AL43" s="7">
        <v>0</v>
      </c>
    </row>
    <row r="44" spans="1:38" ht="18">
      <c r="A44" s="19"/>
      <c r="B44" s="12"/>
      <c r="C44" s="10"/>
      <c r="E44" s="7"/>
      <c r="F44" s="7"/>
      <c r="G44" s="7"/>
      <c r="H44" s="7"/>
      <c r="I44" s="7"/>
      <c r="J44" s="7"/>
      <c r="K44" s="7"/>
      <c r="L44" s="6"/>
      <c r="M44" s="8"/>
      <c r="N44" s="7"/>
      <c r="O44" s="7"/>
      <c r="P44" s="7"/>
      <c r="W44" s="19">
        <v>41</v>
      </c>
      <c r="X44" s="12" t="s">
        <v>6</v>
      </c>
      <c r="Y44" s="10">
        <v>22.5</v>
      </c>
      <c r="Z44" s="24" t="s">
        <v>45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6">
        <v>0</v>
      </c>
      <c r="AI44" s="8"/>
      <c r="AJ44" s="7">
        <v>0</v>
      </c>
      <c r="AK44" s="7">
        <v>0</v>
      </c>
      <c r="AL44" s="7">
        <v>0</v>
      </c>
    </row>
    <row r="45" spans="1:38" ht="18">
      <c r="A45" s="19"/>
      <c r="B45" s="12"/>
      <c r="C45" s="10"/>
      <c r="E45" s="7"/>
      <c r="F45" s="7"/>
      <c r="G45" s="7"/>
      <c r="H45" s="7"/>
      <c r="I45" s="7"/>
      <c r="J45" s="7"/>
      <c r="K45" s="7"/>
      <c r="L45" s="6"/>
      <c r="M45" s="8"/>
      <c r="N45" s="7"/>
      <c r="O45" s="7"/>
      <c r="P45" s="7"/>
      <c r="W45" s="19">
        <v>42</v>
      </c>
      <c r="X45" s="12" t="s">
        <v>5</v>
      </c>
      <c r="Y45" s="10">
        <v>54</v>
      </c>
      <c r="Z45" s="24" t="s">
        <v>46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6">
        <v>0</v>
      </c>
      <c r="AI45" s="8"/>
      <c r="AJ45" s="7">
        <v>0</v>
      </c>
      <c r="AK45" s="7">
        <v>0</v>
      </c>
      <c r="AL45" s="7">
        <v>0</v>
      </c>
    </row>
    <row r="46" spans="1:38" ht="18">
      <c r="A46" s="19"/>
      <c r="B46" s="12"/>
      <c r="C46" s="10"/>
      <c r="E46" s="7"/>
      <c r="F46" s="7"/>
      <c r="G46" s="7"/>
      <c r="H46" s="7"/>
      <c r="I46" s="7"/>
      <c r="J46" s="7"/>
      <c r="K46" s="7"/>
      <c r="L46" s="6"/>
      <c r="M46" s="8"/>
      <c r="N46" s="7"/>
      <c r="O46" s="7"/>
      <c r="P46" s="7"/>
      <c r="W46" s="19">
        <v>43</v>
      </c>
      <c r="X46" s="12" t="s">
        <v>5</v>
      </c>
      <c r="Y46" s="10">
        <v>30.6</v>
      </c>
      <c r="Z46" s="24" t="s">
        <v>47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6">
        <v>0</v>
      </c>
      <c r="AI46" s="8"/>
      <c r="AJ46" s="7">
        <v>0</v>
      </c>
      <c r="AK46" s="7">
        <v>0</v>
      </c>
      <c r="AL46" s="7">
        <v>0</v>
      </c>
    </row>
    <row r="47" spans="1:38" ht="18">
      <c r="A47" s="19"/>
      <c r="B47" s="12"/>
      <c r="C47" s="10"/>
      <c r="D47" s="13"/>
      <c r="E47" s="7"/>
      <c r="F47" s="7"/>
      <c r="G47" s="7"/>
      <c r="H47" s="7"/>
      <c r="I47" s="7"/>
      <c r="J47" s="7"/>
      <c r="K47" s="7"/>
      <c r="L47" s="6"/>
      <c r="M47" s="11"/>
      <c r="N47" s="7"/>
      <c r="O47" s="7"/>
      <c r="P47" s="7"/>
      <c r="W47" s="19">
        <v>44</v>
      </c>
      <c r="X47" s="12" t="s">
        <v>6</v>
      </c>
      <c r="Y47" s="10">
        <v>24</v>
      </c>
      <c r="Z47" s="24" t="s">
        <v>48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6">
        <v>0</v>
      </c>
      <c r="AI47" s="8"/>
      <c r="AJ47" s="7">
        <v>0</v>
      </c>
      <c r="AK47" s="7">
        <v>0</v>
      </c>
      <c r="AL47" s="7">
        <v>0</v>
      </c>
    </row>
    <row r="48" spans="1:38" ht="18">
      <c r="A48" s="19"/>
      <c r="B48" s="12"/>
      <c r="C48" s="10"/>
      <c r="E48" s="7"/>
      <c r="F48" s="7"/>
      <c r="G48" s="7"/>
      <c r="H48" s="7"/>
      <c r="I48" s="7"/>
      <c r="J48" s="7"/>
      <c r="K48" s="7"/>
      <c r="L48" s="6"/>
      <c r="M48" s="8"/>
      <c r="N48" s="7"/>
      <c r="O48" s="7"/>
      <c r="P48" s="7"/>
      <c r="W48" s="19">
        <v>45</v>
      </c>
      <c r="X48" s="12" t="s">
        <v>5</v>
      </c>
      <c r="Y48" s="10">
        <v>34.5</v>
      </c>
      <c r="Z48" s="24" t="s">
        <v>11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6">
        <v>0</v>
      </c>
      <c r="AI48" s="8"/>
      <c r="AJ48" s="7">
        <v>0</v>
      </c>
      <c r="AK48" s="7">
        <v>0</v>
      </c>
      <c r="AL48" s="7">
        <v>0</v>
      </c>
    </row>
    <row r="49" spans="1:38" ht="18">
      <c r="A49" s="19"/>
      <c r="B49" s="12"/>
      <c r="C49" s="21"/>
      <c r="D49" s="20"/>
      <c r="E49" s="7"/>
      <c r="F49" s="7"/>
      <c r="G49" s="7"/>
      <c r="H49" s="7"/>
      <c r="I49" s="7"/>
      <c r="J49" s="7"/>
      <c r="K49" s="7"/>
      <c r="L49" s="6"/>
      <c r="M49" s="8"/>
      <c r="N49" s="7"/>
      <c r="O49" s="7"/>
      <c r="P49" s="7"/>
      <c r="W49" s="19">
        <v>46</v>
      </c>
      <c r="X49" s="12" t="s">
        <v>6</v>
      </c>
      <c r="Y49" s="10">
        <v>17</v>
      </c>
      <c r="Z49" s="24" t="s">
        <v>17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6">
        <v>0</v>
      </c>
      <c r="AI49" s="8"/>
      <c r="AJ49" s="7">
        <v>0</v>
      </c>
      <c r="AK49" s="7">
        <v>0</v>
      </c>
      <c r="AL49" s="7">
        <v>0</v>
      </c>
    </row>
    <row r="50" spans="1:38" ht="18">
      <c r="A50" s="19"/>
      <c r="B50" s="12"/>
      <c r="C50" s="10"/>
      <c r="E50" s="7"/>
      <c r="F50" s="7"/>
      <c r="G50" s="7"/>
      <c r="H50" s="7"/>
      <c r="I50" s="7"/>
      <c r="J50" s="7"/>
      <c r="K50" s="7"/>
      <c r="L50" s="6"/>
      <c r="M50" s="8"/>
      <c r="N50" s="7"/>
      <c r="O50" s="7"/>
      <c r="P50" s="7"/>
      <c r="W50" s="19">
        <v>47</v>
      </c>
      <c r="X50" s="12" t="s">
        <v>6</v>
      </c>
      <c r="Y50" s="10">
        <v>27.6</v>
      </c>
      <c r="Z50" s="24" t="s">
        <v>49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6">
        <v>0</v>
      </c>
      <c r="AI50" s="8"/>
      <c r="AJ50" s="7">
        <v>0</v>
      </c>
      <c r="AK50" s="7">
        <v>0</v>
      </c>
      <c r="AL50" s="7">
        <v>0</v>
      </c>
    </row>
    <row r="51" spans="1:38" ht="18">
      <c r="A51" s="19"/>
      <c r="B51" s="12"/>
      <c r="C51" s="10"/>
      <c r="D51" s="13"/>
      <c r="E51" s="7"/>
      <c r="F51" s="7"/>
      <c r="G51" s="7"/>
      <c r="H51" s="7"/>
      <c r="I51" s="7"/>
      <c r="J51" s="7"/>
      <c r="K51" s="7"/>
      <c r="L51" s="6"/>
      <c r="M51" s="8"/>
      <c r="N51" s="7"/>
      <c r="O51" s="7"/>
      <c r="P51" s="7"/>
      <c r="W51" s="19">
        <v>48</v>
      </c>
      <c r="X51" s="12" t="s">
        <v>6</v>
      </c>
      <c r="Y51" s="10">
        <v>23.6</v>
      </c>
      <c r="Z51" s="24" t="s">
        <v>50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v>0</v>
      </c>
      <c r="AG51" s="7">
        <v>0</v>
      </c>
      <c r="AH51" s="6">
        <v>0</v>
      </c>
      <c r="AI51" s="11"/>
      <c r="AJ51" s="7">
        <v>0</v>
      </c>
      <c r="AK51" s="7">
        <v>0</v>
      </c>
      <c r="AL51" s="7">
        <v>0</v>
      </c>
    </row>
    <row r="52" spans="1:38" ht="18">
      <c r="A52" s="19"/>
      <c r="B52" s="12"/>
      <c r="C52" s="10"/>
      <c r="E52" s="7"/>
      <c r="F52" s="7"/>
      <c r="G52" s="7"/>
      <c r="H52" s="7"/>
      <c r="I52" s="7"/>
      <c r="J52" s="7"/>
      <c r="K52" s="7"/>
      <c r="L52" s="6"/>
      <c r="M52" s="8"/>
      <c r="N52" s="7"/>
      <c r="O52" s="7"/>
      <c r="P52" s="7"/>
      <c r="W52" s="19">
        <v>49</v>
      </c>
      <c r="X52" s="12" t="s">
        <v>5</v>
      </c>
      <c r="Y52" s="10">
        <v>43.9</v>
      </c>
      <c r="Z52" s="24" t="s">
        <v>20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v>0</v>
      </c>
      <c r="AG52" s="7">
        <v>0</v>
      </c>
      <c r="AH52" s="6">
        <v>0</v>
      </c>
      <c r="AI52" s="8"/>
      <c r="AJ52" s="7">
        <v>0</v>
      </c>
      <c r="AK52" s="7">
        <v>0</v>
      </c>
      <c r="AL52" s="7">
        <v>0</v>
      </c>
    </row>
    <row r="53" spans="1:38" ht="18">
      <c r="A53" s="19"/>
      <c r="B53" s="12"/>
      <c r="C53" s="10"/>
      <c r="E53" s="7"/>
      <c r="F53" s="7"/>
      <c r="G53" s="7"/>
      <c r="H53" s="7"/>
      <c r="I53" s="7"/>
      <c r="J53" s="7"/>
      <c r="K53" s="7"/>
      <c r="L53" s="6"/>
      <c r="M53" s="8"/>
      <c r="N53" s="7"/>
      <c r="O53" s="7"/>
      <c r="P53" s="7"/>
      <c r="W53" s="19">
        <v>50</v>
      </c>
      <c r="X53" s="12" t="s">
        <v>6</v>
      </c>
      <c r="Y53" s="10">
        <v>13.9</v>
      </c>
      <c r="Z53" s="24" t="s">
        <v>51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v>0</v>
      </c>
      <c r="AG53" s="7">
        <v>0</v>
      </c>
      <c r="AH53" s="6">
        <v>0</v>
      </c>
      <c r="AI53" s="8"/>
      <c r="AJ53" s="7">
        <v>0</v>
      </c>
      <c r="AK53" s="7">
        <v>0</v>
      </c>
      <c r="AL53" s="7">
        <v>0</v>
      </c>
    </row>
    <row r="54" spans="1:38" ht="18">
      <c r="A54" s="19"/>
      <c r="B54" s="12"/>
      <c r="C54" s="10"/>
      <c r="E54" s="7"/>
      <c r="F54" s="7"/>
      <c r="G54" s="7"/>
      <c r="H54" s="7"/>
      <c r="I54" s="7"/>
      <c r="J54" s="7"/>
      <c r="K54" s="7"/>
      <c r="L54" s="6"/>
      <c r="M54" s="8"/>
      <c r="N54" s="7"/>
      <c r="O54" s="7"/>
      <c r="P54" s="7"/>
      <c r="W54" s="19">
        <v>51</v>
      </c>
      <c r="X54" s="12" t="s">
        <v>83</v>
      </c>
      <c r="Y54" s="10">
        <v>19.8</v>
      </c>
      <c r="Z54" s="24" t="s">
        <v>52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v>0</v>
      </c>
      <c r="AG54" s="7">
        <v>0</v>
      </c>
      <c r="AH54" s="6">
        <v>0</v>
      </c>
      <c r="AI54" s="8"/>
      <c r="AJ54" s="7">
        <v>0</v>
      </c>
      <c r="AK54" s="7">
        <v>0</v>
      </c>
      <c r="AL54" s="7">
        <v>0</v>
      </c>
    </row>
    <row r="55" spans="1:38" ht="18">
      <c r="A55" s="19"/>
      <c r="B55" s="12"/>
      <c r="C55" s="10"/>
      <c r="E55" s="7"/>
      <c r="F55" s="7"/>
      <c r="G55" s="7"/>
      <c r="H55" s="7"/>
      <c r="I55" s="7"/>
      <c r="J55" s="7"/>
      <c r="K55" s="7"/>
      <c r="L55" s="6"/>
      <c r="M55" s="8"/>
      <c r="N55" s="7"/>
      <c r="O55" s="7"/>
      <c r="P55" s="7"/>
      <c r="W55" s="19">
        <v>52</v>
      </c>
      <c r="X55" s="12" t="s">
        <v>6</v>
      </c>
      <c r="Y55" s="10">
        <v>18.8</v>
      </c>
      <c r="Z55" s="24" t="s">
        <v>53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v>0</v>
      </c>
      <c r="AG55" s="7">
        <v>0</v>
      </c>
      <c r="AH55" s="6">
        <v>0</v>
      </c>
      <c r="AI55" s="8"/>
      <c r="AJ55" s="7">
        <v>0</v>
      </c>
      <c r="AK55" s="7">
        <v>0</v>
      </c>
      <c r="AL55" s="7">
        <v>0</v>
      </c>
    </row>
    <row r="56" spans="1:38" ht="18">
      <c r="A56" s="19"/>
      <c r="B56" s="12"/>
      <c r="C56" s="10"/>
      <c r="E56" s="7"/>
      <c r="F56" s="7"/>
      <c r="G56" s="7"/>
      <c r="H56" s="7"/>
      <c r="I56" s="7"/>
      <c r="J56" s="7"/>
      <c r="K56" s="7"/>
      <c r="L56" s="6"/>
      <c r="M56" s="8"/>
      <c r="N56" s="7"/>
      <c r="O56" s="7"/>
      <c r="P56" s="7"/>
      <c r="W56" s="19">
        <v>53</v>
      </c>
      <c r="X56" s="12" t="s">
        <v>6</v>
      </c>
      <c r="Y56" s="10">
        <v>18</v>
      </c>
      <c r="Z56" s="24" t="s">
        <v>54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v>0</v>
      </c>
      <c r="AG56" s="7">
        <v>0</v>
      </c>
      <c r="AH56" s="6">
        <v>0</v>
      </c>
      <c r="AI56" s="8"/>
      <c r="AJ56" s="7">
        <v>0</v>
      </c>
      <c r="AK56" s="7">
        <v>0</v>
      </c>
      <c r="AL56" s="7">
        <v>0</v>
      </c>
    </row>
    <row r="57" spans="1:38" ht="18">
      <c r="A57" s="19"/>
      <c r="B57" s="12"/>
      <c r="C57" s="10"/>
      <c r="D57" s="13"/>
      <c r="E57" s="7"/>
      <c r="F57" s="7"/>
      <c r="G57" s="7"/>
      <c r="H57" s="7"/>
      <c r="I57" s="7"/>
      <c r="J57" s="7"/>
      <c r="K57" s="7"/>
      <c r="L57" s="6"/>
      <c r="M57" s="11"/>
      <c r="N57" s="7"/>
      <c r="O57" s="7"/>
      <c r="P57" s="7"/>
      <c r="W57" s="19">
        <v>54</v>
      </c>
      <c r="X57" s="12" t="s">
        <v>83</v>
      </c>
      <c r="Y57" s="10"/>
      <c r="Z57" s="24" t="s">
        <v>55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6">
        <v>0</v>
      </c>
      <c r="AI57" s="8"/>
      <c r="AJ57" s="7">
        <v>0</v>
      </c>
      <c r="AK57" s="7">
        <v>0</v>
      </c>
      <c r="AL57" s="7">
        <v>0</v>
      </c>
    </row>
    <row r="58" spans="1:38" ht="18">
      <c r="A58" s="19"/>
      <c r="B58" s="12"/>
      <c r="C58" s="10"/>
      <c r="E58" s="7"/>
      <c r="F58" s="7"/>
      <c r="G58" s="7"/>
      <c r="H58" s="7"/>
      <c r="I58" s="7"/>
      <c r="J58" s="7"/>
      <c r="K58" s="7"/>
      <c r="L58" s="6"/>
      <c r="M58" s="8"/>
      <c r="N58" s="7"/>
      <c r="O58" s="7"/>
      <c r="P58" s="7"/>
      <c r="W58" s="19">
        <v>55</v>
      </c>
      <c r="X58" s="12" t="s">
        <v>6</v>
      </c>
      <c r="Y58" s="10">
        <v>21.5</v>
      </c>
      <c r="Z58" s="24" t="s">
        <v>79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6">
        <v>0</v>
      </c>
      <c r="AI58" s="11"/>
      <c r="AJ58" s="7">
        <v>0</v>
      </c>
      <c r="AK58" s="7">
        <v>0</v>
      </c>
      <c r="AL58" s="7">
        <v>0</v>
      </c>
    </row>
    <row r="59" spans="1:38" ht="18">
      <c r="A59" s="19"/>
      <c r="B59" s="12"/>
      <c r="C59" s="22"/>
      <c r="D59" s="14"/>
      <c r="E59" s="7"/>
      <c r="F59" s="7"/>
      <c r="G59" s="7"/>
      <c r="H59" s="7"/>
      <c r="I59" s="7"/>
      <c r="J59" s="7"/>
      <c r="K59" s="7"/>
      <c r="L59" s="6"/>
      <c r="M59" s="8"/>
      <c r="N59" s="7"/>
      <c r="O59" s="7"/>
      <c r="P59" s="7"/>
      <c r="W59" s="19">
        <v>56</v>
      </c>
      <c r="X59" s="12" t="s">
        <v>6</v>
      </c>
      <c r="Y59" s="10">
        <v>34.9</v>
      </c>
      <c r="Z59" s="24" t="s">
        <v>25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v>0</v>
      </c>
      <c r="AG59" s="7">
        <v>0</v>
      </c>
      <c r="AH59" s="6">
        <v>0</v>
      </c>
      <c r="AI59" s="8"/>
      <c r="AJ59" s="7">
        <v>0</v>
      </c>
      <c r="AK59" s="7">
        <v>0</v>
      </c>
      <c r="AL59" s="7">
        <v>0</v>
      </c>
    </row>
    <row r="60" spans="1:38" ht="18">
      <c r="A60" s="19"/>
      <c r="B60" s="12"/>
      <c r="C60" s="10"/>
      <c r="E60" s="7"/>
      <c r="F60" s="7"/>
      <c r="G60" s="7"/>
      <c r="H60" s="7"/>
      <c r="I60" s="7"/>
      <c r="J60" s="7"/>
      <c r="K60" s="7"/>
      <c r="L60" s="6"/>
      <c r="M60" s="11"/>
      <c r="N60" s="7"/>
      <c r="O60" s="7"/>
      <c r="P60" s="7"/>
      <c r="W60" s="19">
        <v>57</v>
      </c>
      <c r="X60" s="12" t="s">
        <v>6</v>
      </c>
      <c r="Y60" s="10">
        <v>21.3</v>
      </c>
      <c r="Z60" s="24" t="s">
        <v>56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6">
        <v>0</v>
      </c>
      <c r="AI60" s="8"/>
      <c r="AJ60" s="7">
        <v>0</v>
      </c>
      <c r="AK60" s="7">
        <v>0</v>
      </c>
      <c r="AL60" s="7">
        <v>0</v>
      </c>
    </row>
    <row r="61" spans="1:38" ht="18">
      <c r="A61" s="19"/>
      <c r="B61" s="12"/>
      <c r="C61" s="10"/>
      <c r="E61" s="7"/>
      <c r="F61" s="7"/>
      <c r="G61" s="7"/>
      <c r="H61" s="7"/>
      <c r="I61" s="7"/>
      <c r="J61" s="7"/>
      <c r="K61" s="7"/>
      <c r="L61" s="6"/>
      <c r="M61" s="8"/>
      <c r="N61" s="7"/>
      <c r="O61" s="7"/>
      <c r="P61" s="7"/>
      <c r="W61" s="19">
        <v>58</v>
      </c>
      <c r="X61" s="12" t="s">
        <v>6</v>
      </c>
      <c r="Y61" s="10">
        <v>23.5</v>
      </c>
      <c r="Z61" s="24" t="s">
        <v>57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6">
        <v>0</v>
      </c>
      <c r="AI61" s="8"/>
      <c r="AJ61" s="7">
        <v>0</v>
      </c>
      <c r="AK61" s="7">
        <v>0</v>
      </c>
      <c r="AL61" s="7">
        <v>0</v>
      </c>
    </row>
    <row r="62" spans="1:38" ht="18">
      <c r="A62" s="19"/>
      <c r="B62" s="12"/>
      <c r="C62" s="10"/>
      <c r="E62" s="7"/>
      <c r="F62" s="7"/>
      <c r="G62" s="7"/>
      <c r="H62" s="7"/>
      <c r="I62" s="7"/>
      <c r="J62" s="7"/>
      <c r="K62" s="7"/>
      <c r="L62" s="6"/>
      <c r="M62" s="8"/>
      <c r="N62" s="7"/>
      <c r="O62" s="7"/>
      <c r="P62" s="7"/>
      <c r="W62" s="19">
        <v>59</v>
      </c>
      <c r="X62" s="12" t="s">
        <v>6</v>
      </c>
      <c r="Y62" s="10">
        <v>28.7</v>
      </c>
      <c r="Z62" s="24" t="s">
        <v>58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6">
        <v>0</v>
      </c>
      <c r="AI62" s="11"/>
      <c r="AJ62" s="7">
        <v>0</v>
      </c>
      <c r="AK62" s="7">
        <v>0</v>
      </c>
      <c r="AL62" s="7">
        <v>0</v>
      </c>
    </row>
    <row r="63" spans="1:38" ht="18">
      <c r="A63" s="19"/>
      <c r="B63" s="12"/>
      <c r="C63" s="10"/>
      <c r="E63" s="7"/>
      <c r="F63" s="7"/>
      <c r="G63" s="7"/>
      <c r="H63" s="7"/>
      <c r="I63" s="7"/>
      <c r="J63" s="7"/>
      <c r="K63" s="7"/>
      <c r="L63" s="6"/>
      <c r="M63" s="8"/>
      <c r="N63" s="7"/>
      <c r="O63" s="7"/>
      <c r="P63" s="7"/>
      <c r="W63" s="19">
        <v>60</v>
      </c>
      <c r="X63" s="12" t="s">
        <v>6</v>
      </c>
      <c r="Y63" s="10">
        <v>15.4</v>
      </c>
      <c r="Z63" s="30" t="s">
        <v>59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6">
        <v>0</v>
      </c>
      <c r="AI63" s="8"/>
      <c r="AJ63" s="7">
        <v>0</v>
      </c>
      <c r="AK63" s="7">
        <v>0</v>
      </c>
      <c r="AL63" s="7">
        <v>0</v>
      </c>
    </row>
    <row r="64" spans="1:38" ht="18">
      <c r="A64" s="19"/>
      <c r="B64" s="12"/>
      <c r="C64" s="10"/>
      <c r="E64" s="7"/>
      <c r="F64" s="7"/>
      <c r="G64" s="7"/>
      <c r="H64" s="7"/>
      <c r="I64" s="7"/>
      <c r="J64" s="7"/>
      <c r="K64" s="7"/>
      <c r="L64" s="6"/>
      <c r="M64" s="8"/>
      <c r="N64" s="7"/>
      <c r="O64" s="7"/>
      <c r="P64" s="7"/>
      <c r="W64" s="19">
        <v>61</v>
      </c>
      <c r="X64" s="12" t="s">
        <v>5</v>
      </c>
      <c r="Y64" s="10">
        <v>16.3</v>
      </c>
      <c r="Z64" s="24" t="s">
        <v>60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6">
        <v>0</v>
      </c>
      <c r="AI64" s="8"/>
      <c r="AJ64" s="7">
        <v>0</v>
      </c>
      <c r="AK64" s="7">
        <v>0</v>
      </c>
      <c r="AL64" s="7">
        <v>0</v>
      </c>
    </row>
    <row r="65" spans="1:38" ht="18">
      <c r="A65" s="19"/>
      <c r="B65" s="12"/>
      <c r="C65" s="10"/>
      <c r="E65" s="7"/>
      <c r="F65" s="7"/>
      <c r="G65" s="7"/>
      <c r="H65" s="7"/>
      <c r="I65" s="7"/>
      <c r="J65" s="7"/>
      <c r="K65" s="7"/>
      <c r="L65" s="6"/>
      <c r="M65" s="8"/>
      <c r="N65" s="7"/>
      <c r="O65" s="7"/>
      <c r="P65" s="7"/>
      <c r="W65" s="19">
        <v>62</v>
      </c>
      <c r="X65" s="12" t="s">
        <v>6</v>
      </c>
      <c r="Y65" s="10">
        <v>12</v>
      </c>
      <c r="Z65" s="24" t="s">
        <v>61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6">
        <v>0</v>
      </c>
      <c r="AI65" s="8"/>
      <c r="AJ65" s="7">
        <v>0</v>
      </c>
      <c r="AK65" s="7">
        <v>0</v>
      </c>
      <c r="AL65" s="7">
        <v>0</v>
      </c>
    </row>
    <row r="66" spans="1:38" ht="18">
      <c r="A66" s="19"/>
      <c r="B66" s="12"/>
      <c r="C66" s="10"/>
      <c r="D66" s="13"/>
      <c r="E66" s="7"/>
      <c r="F66" s="7"/>
      <c r="G66" s="7"/>
      <c r="H66" s="7"/>
      <c r="I66" s="7"/>
      <c r="J66" s="7"/>
      <c r="K66" s="7"/>
      <c r="L66" s="6"/>
      <c r="M66" s="8"/>
      <c r="N66" s="7"/>
      <c r="O66" s="7"/>
      <c r="P66" s="7"/>
      <c r="W66" s="19">
        <v>63</v>
      </c>
      <c r="X66" s="12" t="s">
        <v>5</v>
      </c>
      <c r="Y66" s="10">
        <v>27</v>
      </c>
      <c r="Z66" s="29" t="s">
        <v>62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6">
        <v>0</v>
      </c>
      <c r="AI66" s="11"/>
      <c r="AJ66" s="7">
        <v>0</v>
      </c>
      <c r="AK66" s="7">
        <v>0</v>
      </c>
      <c r="AL66" s="7">
        <v>0</v>
      </c>
    </row>
    <row r="67" spans="1:38" ht="18">
      <c r="A67" s="19"/>
      <c r="B67" s="12"/>
      <c r="C67" s="10"/>
      <c r="E67" s="7"/>
      <c r="F67" s="7"/>
      <c r="G67" s="7"/>
      <c r="H67" s="7"/>
      <c r="I67" s="7"/>
      <c r="J67" s="7"/>
      <c r="K67" s="7"/>
      <c r="L67" s="6"/>
      <c r="M67" s="8"/>
      <c r="N67" s="7"/>
      <c r="O67" s="7"/>
      <c r="P67" s="7"/>
      <c r="W67" s="19">
        <v>64</v>
      </c>
      <c r="X67" s="12" t="s">
        <v>6</v>
      </c>
      <c r="Y67" s="10">
        <v>30.3</v>
      </c>
      <c r="Z67" s="29" t="s">
        <v>63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v>0</v>
      </c>
      <c r="AG67" s="7">
        <v>0</v>
      </c>
      <c r="AH67" s="6">
        <v>0</v>
      </c>
      <c r="AI67" s="8"/>
      <c r="AJ67" s="7">
        <v>0</v>
      </c>
      <c r="AK67" s="7">
        <v>0</v>
      </c>
      <c r="AL67" s="7">
        <v>0</v>
      </c>
    </row>
    <row r="68" spans="1:38" ht="18">
      <c r="A68" s="19"/>
      <c r="B68" s="12"/>
      <c r="C68" s="10"/>
      <c r="E68" s="7"/>
      <c r="F68" s="7"/>
      <c r="G68" s="7"/>
      <c r="H68" s="7"/>
      <c r="I68" s="7"/>
      <c r="J68" s="7"/>
      <c r="K68" s="7"/>
      <c r="L68" s="6"/>
      <c r="M68" s="8"/>
      <c r="N68" s="7"/>
      <c r="O68" s="7"/>
      <c r="P68" s="7"/>
      <c r="W68" s="19">
        <v>65</v>
      </c>
      <c r="X68" s="12" t="s">
        <v>6</v>
      </c>
      <c r="Y68" s="10">
        <v>15.6</v>
      </c>
      <c r="Z68" s="29" t="s">
        <v>64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6">
        <v>0</v>
      </c>
      <c r="AI68" s="8"/>
      <c r="AJ68" s="7">
        <v>0</v>
      </c>
      <c r="AK68" s="7">
        <v>0</v>
      </c>
      <c r="AL68" s="7">
        <v>0</v>
      </c>
    </row>
    <row r="69" spans="1:38" ht="18">
      <c r="A69" s="19"/>
      <c r="B69" s="12"/>
      <c r="C69" s="10"/>
      <c r="E69" s="7"/>
      <c r="F69" s="7"/>
      <c r="G69" s="7"/>
      <c r="H69" s="7"/>
      <c r="I69" s="7"/>
      <c r="J69" s="7"/>
      <c r="K69" s="7"/>
      <c r="L69" s="6"/>
      <c r="M69" s="8"/>
      <c r="N69" s="7"/>
      <c r="O69" s="7"/>
      <c r="P69" s="7"/>
      <c r="W69" s="19">
        <v>66</v>
      </c>
      <c r="X69" s="12" t="s">
        <v>6</v>
      </c>
      <c r="Y69" s="10">
        <v>18</v>
      </c>
      <c r="Z69" s="24" t="s">
        <v>77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6">
        <v>0</v>
      </c>
      <c r="AI69" s="8"/>
      <c r="AJ69" s="7">
        <v>0</v>
      </c>
      <c r="AK69" s="7">
        <v>0</v>
      </c>
      <c r="AL69" s="7">
        <v>0</v>
      </c>
    </row>
    <row r="70" spans="1:38" ht="18">
      <c r="A70" s="19"/>
      <c r="B70" s="12"/>
      <c r="C70" s="10"/>
      <c r="E70" s="7"/>
      <c r="F70" s="7"/>
      <c r="G70" s="7"/>
      <c r="H70" s="7"/>
      <c r="I70" s="7"/>
      <c r="J70" s="7"/>
      <c r="K70" s="7"/>
      <c r="L70" s="6"/>
      <c r="M70" s="8"/>
      <c r="N70" s="7"/>
      <c r="O70" s="7"/>
      <c r="P70" s="7"/>
      <c r="W70" s="19">
        <v>67</v>
      </c>
      <c r="X70" s="12" t="s">
        <v>6</v>
      </c>
      <c r="Y70" s="10">
        <v>31.2</v>
      </c>
      <c r="Z70" s="24" t="s">
        <v>65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v>0</v>
      </c>
      <c r="AG70" s="7">
        <v>0</v>
      </c>
      <c r="AH70" s="6">
        <v>0</v>
      </c>
      <c r="AI70" s="8"/>
      <c r="AJ70" s="7">
        <v>0</v>
      </c>
      <c r="AK70" s="7">
        <v>0</v>
      </c>
      <c r="AL70" s="7">
        <v>0</v>
      </c>
    </row>
    <row r="71" spans="1:38" ht="18">
      <c r="A71" s="19"/>
      <c r="B71" s="12"/>
      <c r="C71" s="10"/>
      <c r="E71" s="7"/>
      <c r="F71" s="7"/>
      <c r="G71" s="7"/>
      <c r="H71" s="7"/>
      <c r="I71" s="7"/>
      <c r="J71" s="7"/>
      <c r="K71" s="7"/>
      <c r="L71" s="6"/>
      <c r="M71" s="8"/>
      <c r="N71" s="7"/>
      <c r="O71" s="7"/>
      <c r="P71" s="7"/>
      <c r="W71" s="19">
        <v>68</v>
      </c>
      <c r="X71" s="12" t="s">
        <v>6</v>
      </c>
      <c r="Y71" s="10">
        <v>39.200000000000003</v>
      </c>
      <c r="Z71" s="24" t="s">
        <v>66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6">
        <v>0</v>
      </c>
      <c r="AI71" s="8"/>
      <c r="AJ71" s="7">
        <v>0</v>
      </c>
      <c r="AK71" s="7">
        <v>0</v>
      </c>
      <c r="AL71" s="7">
        <v>0</v>
      </c>
    </row>
    <row r="72" spans="1:38" ht="18">
      <c r="A72" s="19"/>
      <c r="B72" s="12"/>
      <c r="C72" s="10"/>
      <c r="E72" s="7"/>
      <c r="F72" s="7"/>
      <c r="G72" s="7"/>
      <c r="H72" s="7"/>
      <c r="I72" s="7"/>
      <c r="J72" s="7"/>
      <c r="K72" s="7"/>
      <c r="L72" s="6"/>
      <c r="M72" s="8"/>
      <c r="N72" s="7"/>
      <c r="O72" s="7"/>
      <c r="P72" s="7"/>
      <c r="W72" s="19">
        <v>69</v>
      </c>
      <c r="X72" s="12" t="s">
        <v>6</v>
      </c>
      <c r="Y72" s="10">
        <v>27</v>
      </c>
      <c r="Z72" s="24" t="s">
        <v>67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v>0</v>
      </c>
      <c r="AG72" s="7">
        <v>0</v>
      </c>
      <c r="AH72" s="6">
        <v>0</v>
      </c>
      <c r="AI72" s="8"/>
      <c r="AJ72" s="7">
        <v>0</v>
      </c>
      <c r="AK72" s="7">
        <v>0</v>
      </c>
      <c r="AL72" s="7">
        <v>0</v>
      </c>
    </row>
    <row r="73" spans="1:38" ht="18">
      <c r="A73" s="19"/>
      <c r="B73" s="12"/>
      <c r="C73" s="10"/>
      <c r="E73" s="7"/>
      <c r="F73" s="7"/>
      <c r="G73" s="7"/>
      <c r="H73" s="7"/>
      <c r="I73" s="7"/>
      <c r="J73" s="7"/>
      <c r="K73" s="7"/>
      <c r="L73" s="6"/>
      <c r="M73" s="11"/>
      <c r="N73" s="7"/>
      <c r="O73" s="7"/>
      <c r="P73" s="7"/>
      <c r="W73" s="19">
        <v>70</v>
      </c>
      <c r="X73" s="12" t="s">
        <v>5</v>
      </c>
      <c r="Y73" s="10">
        <v>35.200000000000003</v>
      </c>
      <c r="Z73" s="24" t="s">
        <v>75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6">
        <v>0</v>
      </c>
      <c r="AI73" s="8"/>
      <c r="AJ73" s="7">
        <v>0</v>
      </c>
      <c r="AK73" s="7">
        <v>0</v>
      </c>
      <c r="AL73" s="7">
        <v>0</v>
      </c>
    </row>
    <row r="74" spans="1:38" ht="18">
      <c r="A74" s="19"/>
      <c r="B74" s="12"/>
      <c r="C74" s="10"/>
      <c r="E74" s="7"/>
      <c r="F74" s="7"/>
      <c r="G74" s="7"/>
      <c r="H74" s="7"/>
      <c r="I74" s="7"/>
      <c r="J74" s="7"/>
      <c r="K74" s="7"/>
      <c r="L74" s="6"/>
      <c r="M74" s="11"/>
      <c r="N74" s="7"/>
      <c r="O74" s="7"/>
      <c r="P74" s="7"/>
      <c r="W74" s="19">
        <v>71</v>
      </c>
      <c r="X74" s="12" t="s">
        <v>6</v>
      </c>
      <c r="Y74" s="10">
        <v>35.1</v>
      </c>
      <c r="Z74" s="24" t="s">
        <v>32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6">
        <v>0</v>
      </c>
      <c r="AI74" s="8"/>
      <c r="AJ74" s="7">
        <v>0</v>
      </c>
      <c r="AK74" s="7">
        <v>0</v>
      </c>
      <c r="AL74" s="7">
        <v>0</v>
      </c>
    </row>
    <row r="75" spans="1:38" ht="18">
      <c r="A75" s="19"/>
      <c r="B75" s="12"/>
      <c r="C75" s="10"/>
      <c r="E75" s="7"/>
      <c r="F75" s="7"/>
      <c r="G75" s="7"/>
      <c r="H75" s="7"/>
      <c r="I75" s="7"/>
      <c r="J75" s="7"/>
      <c r="K75" s="7"/>
      <c r="L75" s="6"/>
      <c r="M75" s="11"/>
      <c r="N75" s="7"/>
      <c r="O75" s="7"/>
      <c r="P75" s="7"/>
      <c r="W75" s="19">
        <v>72</v>
      </c>
      <c r="X75" s="12" t="s">
        <v>6</v>
      </c>
      <c r="Y75" s="10">
        <v>10.5</v>
      </c>
      <c r="Z75" s="24" t="s">
        <v>14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6">
        <v>0</v>
      </c>
      <c r="AI75" s="8"/>
      <c r="AJ75" s="7">
        <v>0</v>
      </c>
      <c r="AK75" s="7">
        <v>0</v>
      </c>
      <c r="AL75" s="7">
        <v>0</v>
      </c>
    </row>
    <row r="76" spans="1:38" ht="18">
      <c r="A76" s="19"/>
      <c r="B76" s="12"/>
      <c r="C76" s="10"/>
      <c r="E76" s="7"/>
      <c r="F76" s="7"/>
      <c r="G76" s="7"/>
      <c r="H76" s="7"/>
      <c r="I76" s="7"/>
      <c r="J76" s="7"/>
      <c r="K76" s="7"/>
      <c r="L76" s="6"/>
      <c r="M76" s="8"/>
      <c r="N76" s="7"/>
      <c r="O76" s="7"/>
      <c r="P76" s="7"/>
      <c r="W76" s="19">
        <v>73</v>
      </c>
      <c r="X76" s="12" t="s">
        <v>6</v>
      </c>
      <c r="Y76" s="10">
        <v>29.7</v>
      </c>
      <c r="Z76" s="24" t="s">
        <v>81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6">
        <v>0</v>
      </c>
      <c r="AI76" s="8"/>
      <c r="AJ76" s="7">
        <v>0</v>
      </c>
      <c r="AK76" s="7">
        <v>0</v>
      </c>
      <c r="AL76" s="7">
        <v>0</v>
      </c>
    </row>
    <row r="77" spans="1:38" ht="18">
      <c r="A77" s="19"/>
      <c r="B77" s="12"/>
      <c r="C77" s="5"/>
      <c r="E77" s="7"/>
      <c r="F77" s="7"/>
      <c r="G77" s="7"/>
      <c r="H77" s="7"/>
      <c r="I77" s="7"/>
      <c r="J77" s="7"/>
      <c r="K77" s="7"/>
      <c r="L77" s="6"/>
      <c r="M77" s="8"/>
      <c r="N77" s="7"/>
      <c r="O77" s="7"/>
      <c r="P77" s="7"/>
      <c r="W77" s="19">
        <v>74</v>
      </c>
      <c r="X77" s="12" t="s">
        <v>6</v>
      </c>
      <c r="Y77" s="5"/>
      <c r="Z77" s="24" t="s">
        <v>82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6">
        <v>0</v>
      </c>
      <c r="AI77" s="11"/>
      <c r="AJ77" s="7">
        <v>0</v>
      </c>
      <c r="AK77" s="7">
        <v>0</v>
      </c>
      <c r="AL77" s="7">
        <v>0</v>
      </c>
    </row>
    <row r="78" spans="1:38" ht="18">
      <c r="A78" s="19"/>
      <c r="B78" s="12"/>
      <c r="C78" s="10"/>
      <c r="E78" s="7"/>
      <c r="F78" s="7"/>
      <c r="G78" s="7"/>
      <c r="H78" s="7"/>
      <c r="I78" s="7"/>
      <c r="J78" s="7"/>
      <c r="K78" s="7"/>
      <c r="L78" s="6"/>
      <c r="M78" s="8"/>
      <c r="N78" s="7"/>
      <c r="O78" s="7"/>
      <c r="P78" s="7"/>
      <c r="W78" s="19">
        <v>75</v>
      </c>
      <c r="X78" s="12" t="s">
        <v>5</v>
      </c>
      <c r="Y78" s="10">
        <v>18.8</v>
      </c>
      <c r="Z78" s="24" t="s">
        <v>85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6">
        <v>0</v>
      </c>
      <c r="AI78" s="8"/>
      <c r="AJ78" s="7">
        <v>0</v>
      </c>
      <c r="AK78" s="7">
        <v>0</v>
      </c>
      <c r="AL78" s="7">
        <v>0</v>
      </c>
    </row>
    <row r="79" spans="1:38" ht="18">
      <c r="A79" s="19"/>
      <c r="B79" s="12"/>
      <c r="C79" s="5"/>
      <c r="D79" s="7"/>
      <c r="E79" s="7"/>
      <c r="F79" s="7"/>
      <c r="G79" s="7"/>
      <c r="H79" s="7"/>
      <c r="I79" s="7"/>
      <c r="J79" s="7"/>
      <c r="K79" s="7"/>
      <c r="L79" s="6"/>
      <c r="M79" s="8"/>
      <c r="N79" s="7"/>
      <c r="O79" s="7"/>
      <c r="P79" s="7"/>
      <c r="W79" s="19">
        <v>76</v>
      </c>
      <c r="X79" s="12"/>
      <c r="Y79" s="5"/>
      <c r="Z79" s="6"/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6">
        <v>0</v>
      </c>
      <c r="AI79" s="8"/>
      <c r="AJ79" s="7">
        <v>0</v>
      </c>
      <c r="AK79" s="7">
        <v>0</v>
      </c>
      <c r="AL79" s="7">
        <v>0</v>
      </c>
    </row>
    <row r="80" spans="1:38" ht="18">
      <c r="A80" s="19"/>
      <c r="B80" s="12"/>
      <c r="C80" s="10"/>
      <c r="D80" s="13"/>
      <c r="E80" s="7"/>
      <c r="F80" s="7"/>
      <c r="G80" s="7"/>
      <c r="H80" s="7"/>
      <c r="I80" s="7"/>
      <c r="J80" s="7"/>
      <c r="K80" s="7"/>
      <c r="L80" s="6"/>
      <c r="M80" s="11"/>
      <c r="N80" s="7"/>
      <c r="O80" s="7"/>
      <c r="P80" s="7"/>
      <c r="W80" s="19">
        <v>77</v>
      </c>
      <c r="X80" s="12"/>
      <c r="Y80" s="10"/>
      <c r="Z80" s="24"/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6">
        <v>0</v>
      </c>
      <c r="AI80" s="8"/>
      <c r="AJ80" s="7">
        <v>0</v>
      </c>
      <c r="AK80" s="7">
        <v>0</v>
      </c>
      <c r="AL80" s="7">
        <v>0</v>
      </c>
    </row>
    <row r="81" spans="1:38" ht="18">
      <c r="A81" s="19"/>
      <c r="B81" s="12"/>
      <c r="C81" s="10"/>
      <c r="E81" s="7"/>
      <c r="F81" s="7"/>
      <c r="G81" s="7"/>
      <c r="H81" s="7"/>
      <c r="I81" s="7"/>
      <c r="J81" s="7"/>
      <c r="K81" s="7"/>
      <c r="L81" s="6"/>
      <c r="M81" s="8"/>
      <c r="N81" s="7"/>
      <c r="O81" s="7"/>
      <c r="P81" s="7"/>
      <c r="W81" s="19">
        <v>78</v>
      </c>
      <c r="X81" s="12"/>
      <c r="Y81" s="10"/>
      <c r="Z81" s="24"/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6">
        <v>0</v>
      </c>
      <c r="AI81" s="8"/>
      <c r="AJ81" s="7">
        <v>0</v>
      </c>
      <c r="AK81" s="7">
        <v>0</v>
      </c>
      <c r="AL81" s="7">
        <v>0</v>
      </c>
    </row>
    <row r="82" spans="1:38" ht="18">
      <c r="A82" s="19"/>
      <c r="B82" s="12"/>
      <c r="C82" s="15"/>
      <c r="D82" s="16"/>
      <c r="E82" s="7"/>
      <c r="F82" s="7"/>
      <c r="G82" s="7"/>
      <c r="H82" s="7"/>
      <c r="I82" s="7"/>
      <c r="J82" s="7"/>
      <c r="K82" s="7"/>
      <c r="L82" s="6"/>
      <c r="M82" s="8"/>
      <c r="N82" s="7"/>
      <c r="O82" s="7"/>
      <c r="P82" s="7"/>
      <c r="W82" s="19">
        <v>79</v>
      </c>
      <c r="X82" s="12"/>
      <c r="Y82" s="15"/>
      <c r="Z82" s="25"/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6">
        <v>0</v>
      </c>
      <c r="AI82" s="8"/>
      <c r="AJ82" s="7">
        <v>0</v>
      </c>
      <c r="AK82" s="7">
        <v>0</v>
      </c>
      <c r="AL82" s="7">
        <v>0</v>
      </c>
    </row>
    <row r="83" spans="1:38" ht="18">
      <c r="A83" s="19"/>
      <c r="B83" s="12"/>
      <c r="C83" s="10"/>
      <c r="E83" s="7"/>
      <c r="F83" s="7"/>
      <c r="G83" s="7"/>
      <c r="H83" s="7"/>
      <c r="I83" s="7"/>
      <c r="J83" s="7"/>
      <c r="K83" s="7"/>
      <c r="L83" s="6"/>
      <c r="M83" s="8"/>
      <c r="N83" s="7"/>
      <c r="O83" s="7"/>
      <c r="P83" s="7"/>
      <c r="W83" s="19">
        <v>80</v>
      </c>
      <c r="X83" s="12"/>
      <c r="Y83" s="10"/>
      <c r="Z83" s="24"/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6">
        <v>0</v>
      </c>
      <c r="AI83" s="8"/>
      <c r="AJ83" s="7">
        <v>0</v>
      </c>
      <c r="AK83" s="7">
        <v>0</v>
      </c>
      <c r="AL83" s="7">
        <v>0</v>
      </c>
    </row>
    <row r="84" spans="1:38" ht="18">
      <c r="A84" s="19"/>
      <c r="B84" s="12"/>
      <c r="C84" s="10"/>
      <c r="E84" s="7"/>
      <c r="F84" s="7"/>
      <c r="G84" s="7"/>
      <c r="H84" s="7"/>
      <c r="I84" s="7"/>
      <c r="J84" s="7"/>
      <c r="K84" s="7"/>
      <c r="L84" s="6"/>
      <c r="M84" s="8"/>
      <c r="N84" s="7"/>
      <c r="O84" s="7"/>
      <c r="P84" s="7"/>
      <c r="W84" s="19">
        <v>81</v>
      </c>
      <c r="X84" s="12"/>
      <c r="Y84" s="10"/>
      <c r="Z84" s="24"/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6">
        <v>0</v>
      </c>
      <c r="AI84" s="8"/>
      <c r="AJ84" s="7">
        <v>0</v>
      </c>
      <c r="AK84" s="7">
        <v>0</v>
      </c>
      <c r="AL84" s="7">
        <v>0</v>
      </c>
    </row>
    <row r="85" spans="1:38" ht="18">
      <c r="A85" s="19"/>
      <c r="B85" s="12"/>
      <c r="C85" s="10"/>
      <c r="E85" s="7"/>
      <c r="F85" s="7"/>
      <c r="G85" s="7"/>
      <c r="H85" s="7"/>
      <c r="I85" s="7"/>
      <c r="J85" s="7"/>
      <c r="K85" s="7"/>
      <c r="L85" s="6"/>
      <c r="M85" s="11"/>
      <c r="N85" s="7"/>
      <c r="O85" s="7"/>
      <c r="P85" s="7"/>
      <c r="W85" s="19">
        <v>82</v>
      </c>
      <c r="X85" s="12"/>
      <c r="Y85" s="10"/>
      <c r="Z85" s="24"/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6">
        <v>0</v>
      </c>
      <c r="AI85" s="11"/>
      <c r="AJ85" s="7">
        <v>0</v>
      </c>
      <c r="AK85" s="7">
        <v>0</v>
      </c>
      <c r="AL85" s="7">
        <v>0</v>
      </c>
    </row>
    <row r="86" spans="1:38" ht="18">
      <c r="A86" s="19"/>
      <c r="B86" s="12"/>
      <c r="C86" s="10"/>
      <c r="E86" s="7"/>
      <c r="F86" s="7"/>
      <c r="G86" s="7"/>
      <c r="H86" s="7"/>
      <c r="I86" s="7"/>
      <c r="J86" s="7"/>
      <c r="K86" s="7"/>
      <c r="L86" s="6"/>
      <c r="M86" s="8"/>
      <c r="N86" s="7"/>
      <c r="O86" s="7"/>
      <c r="P86" s="7"/>
      <c r="W86" s="19">
        <v>83</v>
      </c>
      <c r="X86" s="12"/>
      <c r="Y86" s="10"/>
      <c r="Z86" s="24"/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6">
        <v>0</v>
      </c>
      <c r="AI86" s="8"/>
      <c r="AJ86" s="7">
        <v>0</v>
      </c>
      <c r="AK86" s="7">
        <v>0</v>
      </c>
      <c r="AL86" s="7">
        <v>0</v>
      </c>
    </row>
    <row r="87" spans="1:38" ht="18">
      <c r="A87" s="19"/>
      <c r="B87" s="12"/>
      <c r="C87" s="10"/>
      <c r="E87" s="7"/>
      <c r="F87" s="7"/>
      <c r="G87" s="7"/>
      <c r="H87" s="7"/>
      <c r="I87" s="7"/>
      <c r="J87" s="7"/>
      <c r="K87" s="7"/>
      <c r="L87" s="6"/>
      <c r="M87" s="8"/>
      <c r="N87" s="7"/>
      <c r="O87" s="7"/>
      <c r="P87" s="7"/>
      <c r="W87" s="19">
        <v>84</v>
      </c>
      <c r="X87" s="12"/>
      <c r="Y87" s="10"/>
      <c r="Z87" s="24"/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6">
        <v>0</v>
      </c>
      <c r="AI87" s="8"/>
      <c r="AJ87" s="7">
        <v>0</v>
      </c>
      <c r="AK87" s="7">
        <v>0</v>
      </c>
      <c r="AL87" s="7">
        <v>0</v>
      </c>
    </row>
    <row r="88" spans="1:38" ht="18">
      <c r="A88" s="19"/>
      <c r="B88" s="12"/>
      <c r="C88" s="10"/>
      <c r="E88" s="7"/>
      <c r="F88" s="7"/>
      <c r="G88" s="7"/>
      <c r="H88" s="7"/>
      <c r="I88" s="7"/>
      <c r="J88" s="7"/>
      <c r="K88" s="7"/>
      <c r="L88" s="6"/>
      <c r="M88" s="8"/>
      <c r="N88" s="7"/>
      <c r="O88" s="7"/>
      <c r="P88" s="7"/>
      <c r="W88" s="19">
        <v>85</v>
      </c>
      <c r="X88" s="12"/>
      <c r="Y88" s="10"/>
      <c r="Z88" s="24"/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6">
        <v>0</v>
      </c>
      <c r="AI88" s="8"/>
      <c r="AJ88" s="7">
        <v>0</v>
      </c>
      <c r="AK88" s="7">
        <v>0</v>
      </c>
      <c r="AL88" s="7">
        <v>0</v>
      </c>
    </row>
    <row r="89" spans="1:38" ht="18">
      <c r="A89" s="19"/>
      <c r="B89" s="12"/>
      <c r="C89" s="10"/>
      <c r="E89" s="7"/>
      <c r="F89" s="7"/>
      <c r="G89" s="7"/>
      <c r="H89" s="7"/>
      <c r="I89" s="7"/>
      <c r="J89" s="7"/>
      <c r="K89" s="7"/>
      <c r="L89" s="6"/>
      <c r="M89" s="8"/>
      <c r="N89" s="7"/>
      <c r="O89" s="7"/>
      <c r="P89" s="7"/>
      <c r="W89" s="19">
        <v>86</v>
      </c>
      <c r="X89" s="12"/>
      <c r="Y89" s="10"/>
      <c r="Z89" s="24"/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6">
        <v>0</v>
      </c>
      <c r="AI89" s="8"/>
      <c r="AJ89" s="7">
        <v>0</v>
      </c>
      <c r="AK89" s="7">
        <v>0</v>
      </c>
      <c r="AL89" s="7">
        <v>0</v>
      </c>
    </row>
    <row r="90" spans="1:38" ht="18">
      <c r="A90" s="19"/>
      <c r="B90" s="12"/>
      <c r="C90" s="10"/>
      <c r="E90" s="7"/>
      <c r="F90" s="7"/>
      <c r="G90" s="7"/>
      <c r="H90" s="7"/>
      <c r="I90" s="7"/>
      <c r="J90" s="7"/>
      <c r="K90" s="7"/>
      <c r="L90" s="6"/>
      <c r="M90" s="11"/>
      <c r="N90" s="7"/>
      <c r="O90" s="7"/>
      <c r="P90" s="7"/>
      <c r="W90" s="19">
        <v>87</v>
      </c>
      <c r="X90" s="12"/>
      <c r="Y90" s="10"/>
      <c r="Z90" s="28"/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6">
        <v>0</v>
      </c>
      <c r="AI90" s="11"/>
      <c r="AJ90" s="7">
        <v>0</v>
      </c>
      <c r="AK90" s="7">
        <v>0</v>
      </c>
      <c r="AL90" s="7">
        <v>0</v>
      </c>
    </row>
    <row r="91" spans="1:38" ht="18">
      <c r="A91" s="19"/>
      <c r="B91" s="12"/>
      <c r="C91" s="10"/>
      <c r="E91" s="7"/>
      <c r="F91" s="7"/>
      <c r="G91" s="7"/>
      <c r="H91" s="7"/>
      <c r="I91" s="7"/>
      <c r="J91" s="7"/>
      <c r="K91" s="7"/>
      <c r="L91" s="6"/>
      <c r="M91" s="11"/>
      <c r="N91" s="7"/>
      <c r="O91" s="7"/>
      <c r="P91" s="7"/>
      <c r="W91" s="19">
        <v>88</v>
      </c>
      <c r="X91" s="23"/>
      <c r="Y91" s="10"/>
      <c r="Z91" s="24"/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6">
        <v>0</v>
      </c>
      <c r="AI91" s="8"/>
      <c r="AJ91" s="7">
        <v>0</v>
      </c>
      <c r="AK91" s="7">
        <v>0</v>
      </c>
      <c r="AL91" s="7">
        <v>0</v>
      </c>
    </row>
    <row r="92" spans="1:38" ht="18">
      <c r="A92" s="19"/>
      <c r="B92" s="12"/>
      <c r="C92" s="10"/>
      <c r="E92" s="7"/>
      <c r="F92" s="7"/>
      <c r="G92" s="7"/>
      <c r="H92" s="7"/>
      <c r="I92" s="7"/>
      <c r="J92" s="7"/>
      <c r="K92" s="7"/>
      <c r="L92" s="6"/>
      <c r="M92" s="11"/>
      <c r="N92" s="7"/>
      <c r="O92" s="7"/>
      <c r="P92" s="7"/>
      <c r="W92" s="19">
        <v>89</v>
      </c>
      <c r="X92" s="12"/>
      <c r="Y92" s="10"/>
      <c r="Z92" s="24"/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6">
        <v>0</v>
      </c>
      <c r="AI92" s="11"/>
      <c r="AJ92" s="7">
        <v>0</v>
      </c>
      <c r="AK92" s="7">
        <v>0</v>
      </c>
      <c r="AL92" s="7">
        <v>0</v>
      </c>
    </row>
    <row r="93" spans="1:38" ht="18">
      <c r="A93" s="19"/>
      <c r="B93" s="12"/>
      <c r="C93" s="10"/>
      <c r="E93" s="7"/>
      <c r="F93" s="7"/>
      <c r="G93" s="7"/>
      <c r="H93" s="7"/>
      <c r="I93" s="7"/>
      <c r="J93" s="7"/>
      <c r="K93" s="7"/>
      <c r="L93" s="6"/>
      <c r="M93" s="11"/>
      <c r="N93" s="7"/>
      <c r="O93" s="7"/>
      <c r="P93" s="7"/>
      <c r="W93" s="19">
        <v>90</v>
      </c>
      <c r="X93" s="23"/>
      <c r="Y93" s="10"/>
      <c r="Z93" s="24"/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6">
        <v>0</v>
      </c>
      <c r="AI93" s="8"/>
      <c r="AJ93" s="7">
        <v>0</v>
      </c>
      <c r="AK93" s="7">
        <v>0</v>
      </c>
      <c r="AL93" s="7">
        <v>0</v>
      </c>
    </row>
    <row r="94" spans="1:38" ht="18">
      <c r="A94" s="19"/>
      <c r="B94" s="12"/>
      <c r="C94" s="10"/>
      <c r="E94" s="7"/>
      <c r="F94" s="7"/>
      <c r="G94" s="7"/>
      <c r="H94" s="7"/>
      <c r="I94" s="7"/>
      <c r="J94" s="7"/>
      <c r="K94" s="7"/>
      <c r="L94" s="6"/>
      <c r="M94" s="11"/>
      <c r="N94" s="7"/>
      <c r="O94" s="7"/>
      <c r="P94" s="7"/>
      <c r="W94" s="19">
        <v>91</v>
      </c>
      <c r="X94" s="12"/>
      <c r="Y94" s="10"/>
      <c r="Z94" s="24"/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6">
        <v>0</v>
      </c>
      <c r="AI94" s="8"/>
      <c r="AJ94" s="7">
        <v>0</v>
      </c>
      <c r="AK94" s="7">
        <v>0</v>
      </c>
      <c r="AL94" s="7">
        <v>0</v>
      </c>
    </row>
    <row r="95" spans="1:38" ht="18">
      <c r="A95" s="19"/>
      <c r="B95" s="12"/>
      <c r="C95" s="10"/>
      <c r="E95" s="7"/>
      <c r="F95" s="7"/>
      <c r="G95" s="7"/>
      <c r="H95" s="7"/>
      <c r="I95" s="7"/>
      <c r="J95" s="7"/>
      <c r="K95" s="7"/>
      <c r="L95" s="6"/>
      <c r="M95" s="11"/>
      <c r="N95" s="7"/>
      <c r="O95" s="7"/>
      <c r="P95" s="7"/>
      <c r="W95" s="19">
        <v>92</v>
      </c>
      <c r="X95" s="12"/>
      <c r="Y95" s="10"/>
      <c r="Z95" s="24"/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v>0</v>
      </c>
      <c r="AG95" s="7">
        <v>0</v>
      </c>
      <c r="AH95" s="6">
        <v>0</v>
      </c>
      <c r="AI95" s="8"/>
      <c r="AJ95" s="7">
        <v>0</v>
      </c>
      <c r="AK95" s="7">
        <v>0</v>
      </c>
      <c r="AL95" s="7">
        <v>0</v>
      </c>
    </row>
    <row r="96" spans="1:38" ht="18">
      <c r="A96" s="19"/>
      <c r="B96" s="12"/>
      <c r="C96" s="10"/>
      <c r="E96" s="7"/>
      <c r="F96" s="7"/>
      <c r="G96" s="7"/>
      <c r="H96" s="7"/>
      <c r="I96" s="7"/>
      <c r="J96" s="7"/>
      <c r="K96" s="7"/>
      <c r="L96" s="6"/>
      <c r="M96" s="11"/>
      <c r="N96" s="7"/>
      <c r="O96" s="7"/>
      <c r="P96" s="7"/>
      <c r="W96" s="19">
        <v>93</v>
      </c>
      <c r="X96" s="12"/>
      <c r="Y96" s="10"/>
      <c r="Z96" s="24"/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6">
        <v>0</v>
      </c>
      <c r="AI96" s="8"/>
      <c r="AJ96" s="7">
        <v>0</v>
      </c>
      <c r="AK96" s="7">
        <v>0</v>
      </c>
      <c r="AL96" s="7">
        <v>0</v>
      </c>
    </row>
    <row r="97" spans="1:38" ht="18">
      <c r="A97" s="19"/>
      <c r="B97" s="12"/>
      <c r="C97" s="10"/>
      <c r="E97" s="7"/>
      <c r="F97" s="7"/>
      <c r="G97" s="7"/>
      <c r="H97" s="7"/>
      <c r="I97" s="7"/>
      <c r="J97" s="7"/>
      <c r="K97" s="7"/>
      <c r="L97" s="6"/>
      <c r="M97" s="11"/>
      <c r="N97" s="7"/>
      <c r="O97" s="7"/>
      <c r="P97" s="7"/>
      <c r="W97" s="19">
        <v>94</v>
      </c>
      <c r="X97" s="12"/>
      <c r="Y97" s="10"/>
      <c r="Z97" s="24"/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6">
        <v>0</v>
      </c>
      <c r="AI97" s="8"/>
      <c r="AJ97" s="7">
        <v>0</v>
      </c>
      <c r="AK97" s="7">
        <v>0</v>
      </c>
      <c r="AL97" s="7">
        <v>0</v>
      </c>
    </row>
    <row r="98" spans="1:38" ht="18">
      <c r="A98" s="19"/>
      <c r="B98" s="12"/>
      <c r="C98" s="10"/>
      <c r="E98" s="7"/>
      <c r="F98" s="7"/>
      <c r="G98" s="7"/>
      <c r="H98" s="7"/>
      <c r="I98" s="7"/>
      <c r="J98" s="7"/>
      <c r="K98" s="7"/>
      <c r="L98" s="6"/>
      <c r="M98" s="11"/>
      <c r="N98" s="7"/>
      <c r="O98" s="7"/>
      <c r="P98" s="7"/>
      <c r="W98" s="19">
        <v>95</v>
      </c>
      <c r="X98" s="12"/>
      <c r="Y98" s="10"/>
      <c r="Z98" s="24"/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6">
        <v>0</v>
      </c>
      <c r="AI98" s="11"/>
      <c r="AJ98" s="7">
        <v>0</v>
      </c>
      <c r="AK98" s="7">
        <v>0</v>
      </c>
      <c r="AL98" s="7">
        <v>0</v>
      </c>
    </row>
    <row r="99" spans="1:38" ht="18">
      <c r="A99" s="19"/>
      <c r="B99" s="12"/>
      <c r="C99" s="10"/>
      <c r="E99" s="7"/>
      <c r="F99" s="7"/>
      <c r="G99" s="7"/>
      <c r="H99" s="7"/>
      <c r="I99" s="7"/>
      <c r="J99" s="7"/>
      <c r="K99" s="7"/>
      <c r="L99" s="6"/>
      <c r="M99" s="11"/>
      <c r="N99" s="7"/>
      <c r="O99" s="7"/>
      <c r="P99" s="7"/>
      <c r="W99" s="19">
        <v>96</v>
      </c>
      <c r="X99" s="12"/>
      <c r="Y99" s="10"/>
      <c r="Z99" s="24"/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6">
        <v>0</v>
      </c>
      <c r="AI99" s="11"/>
      <c r="AJ99" s="7">
        <v>0</v>
      </c>
      <c r="AK99" s="7">
        <v>0</v>
      </c>
      <c r="AL99" s="7">
        <v>0</v>
      </c>
    </row>
    <row r="100" spans="1:38" ht="18">
      <c r="A100" s="19"/>
      <c r="B100" s="12"/>
      <c r="C100" s="10"/>
      <c r="E100" s="7"/>
      <c r="F100" s="7"/>
      <c r="G100" s="7"/>
      <c r="H100" s="7"/>
      <c r="I100" s="7"/>
      <c r="J100" s="7"/>
      <c r="K100" s="7"/>
      <c r="L100" s="6"/>
      <c r="M100" s="11"/>
      <c r="N100" s="7"/>
      <c r="O100" s="7"/>
      <c r="P100" s="7"/>
      <c r="W100" s="19">
        <v>97</v>
      </c>
      <c r="X100" s="12"/>
      <c r="Y100" s="10"/>
      <c r="Z100" s="24"/>
      <c r="AA100" s="7">
        <v>0</v>
      </c>
      <c r="AB100" s="7">
        <v>0</v>
      </c>
      <c r="AC100" s="7">
        <v>0</v>
      </c>
      <c r="AD100" s="7">
        <v>0</v>
      </c>
      <c r="AE100" s="7">
        <v>0</v>
      </c>
      <c r="AF100" s="7">
        <v>0</v>
      </c>
      <c r="AG100" s="7">
        <v>0</v>
      </c>
      <c r="AH100" s="6">
        <v>0</v>
      </c>
      <c r="AI100" s="11"/>
      <c r="AJ100" s="7">
        <v>0</v>
      </c>
      <c r="AK100" s="7">
        <v>0</v>
      </c>
      <c r="AL100" s="7">
        <v>0</v>
      </c>
    </row>
  </sheetData>
  <autoFilter ref="A3:AL3" xr:uid="{00000000-0001-0000-0000-000000000000}"/>
  <sortState xmlns:xlrd2="http://schemas.microsoft.com/office/spreadsheetml/2017/richdata2" ref="W4:AL38">
    <sortCondition ref="X4:X38"/>
    <sortCondition descending="1" ref="AH4:AH38"/>
  </sortState>
  <mergeCells count="8">
    <mergeCell ref="AG1:AH1"/>
    <mergeCell ref="AJ1:AK2"/>
    <mergeCell ref="AG2:AH2"/>
    <mergeCell ref="Q6:R6"/>
    <mergeCell ref="Q5:R5"/>
    <mergeCell ref="W1:Z2"/>
    <mergeCell ref="AA1:AC2"/>
    <mergeCell ref="AD1:AF2"/>
  </mergeCells>
  <phoneticPr fontId="7" type="noConversion"/>
  <conditionalFormatting sqref="D4:D100">
    <cfRule type="expression" dxfId="7" priority="356">
      <formula>$B4="D"</formula>
    </cfRule>
  </conditionalFormatting>
  <conditionalFormatting sqref="L4:L100">
    <cfRule type="duplicateValues" dxfId="6" priority="357"/>
  </conditionalFormatting>
  <conditionalFormatting sqref="AH4:AH100">
    <cfRule type="duplicateValues" dxfId="5" priority="6"/>
  </conditionalFormatting>
  <conditionalFormatting sqref="Z69:Z74 Z17:Z65 Z3:Z15 Z77 Z79:Z100">
    <cfRule type="expression" dxfId="4" priority="5">
      <formula>$X3="D"</formula>
    </cfRule>
  </conditionalFormatting>
  <conditionalFormatting sqref="Z16">
    <cfRule type="expression" dxfId="3" priority="4">
      <formula>$X16="D"</formula>
    </cfRule>
  </conditionalFormatting>
  <conditionalFormatting sqref="Z75">
    <cfRule type="expression" dxfId="2" priority="3">
      <formula>$A75="D"</formula>
    </cfRule>
  </conditionalFormatting>
  <conditionalFormatting sqref="Z76">
    <cfRule type="expression" dxfId="1" priority="2">
      <formula>$X76="D"</formula>
    </cfRule>
  </conditionalFormatting>
  <conditionalFormatting sqref="Z78">
    <cfRule type="expression" dxfId="0" priority="1">
      <formula>$A78="D"</formula>
    </cfRule>
  </conditionalFormatting>
  <pageMargins left="0.25" right="0.25" top="0.75" bottom="0.75" header="0.3" footer="0.3"/>
  <pageSetup paperSize="9" scale="80" orientation="portrait" horizontalDpi="360" verticalDpi="360" r:id="rId1"/>
  <drawing r:id="rId2"/>
  <extLst>
    <ext xmlns:mx="http://schemas.microsoft.com/office/mac/excel/2008/main" uri="{64002731-A6B0-56B0-2670-7721B7C09600}">
      <mx:PLV Mode="0" OnePage="0" WScale="75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Guy GOUSSARD</dc:creator>
  <cp:lastModifiedBy>Guy GOUSSARD</cp:lastModifiedBy>
  <cp:lastPrinted>2025-11-05T09:52:36Z</cp:lastPrinted>
  <dcterms:created xsi:type="dcterms:W3CDTF">2017-06-06T16:40:11Z</dcterms:created>
  <dcterms:modified xsi:type="dcterms:W3CDTF">2026-03-31T13:27:04Z</dcterms:modified>
</cp:coreProperties>
</file>